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VCP pro dodatek SoD č. 3" sheetId="1" r:id="rId1"/>
  </sheets>
  <definedNames>
    <definedName name="_xlnm.Print_Area" localSheetId="0">'VCP pro dodatek SoD č. 3'!$A$1:$K$19</definedName>
  </definedNames>
  <calcPr fullCalcOnLoad="1"/>
</workbook>
</file>

<file path=xl/sharedStrings.xml><?xml version="1.0" encoding="utf-8"?>
<sst xmlns="http://schemas.openxmlformats.org/spreadsheetml/2006/main" count="56" uniqueCount="41">
  <si>
    <t xml:space="preserve">Číslo </t>
  </si>
  <si>
    <t xml:space="preserve">Popis položky </t>
  </si>
  <si>
    <t>Navrhovatel</t>
  </si>
  <si>
    <t>Datum</t>
  </si>
  <si>
    <t>Dodatku</t>
  </si>
  <si>
    <t>ZL</t>
  </si>
  <si>
    <t>VPC/MPC</t>
  </si>
  <si>
    <t>OB/ZH/TDS/PM</t>
  </si>
  <si>
    <t>návrh</t>
  </si>
  <si>
    <t>odsouhlasení</t>
  </si>
  <si>
    <t>GP</t>
  </si>
  <si>
    <t>Poznámka</t>
  </si>
  <si>
    <t>Přeložení ležaté kanalizace pod objekt B + ČS</t>
  </si>
  <si>
    <t>Záměna povlakových krytin</t>
  </si>
  <si>
    <t>Úprava roštu sportovní podlahy a nášlapné vrstvy</t>
  </si>
  <si>
    <t>Aktualizace projektu PI č. 14</t>
  </si>
  <si>
    <t>Doplnění okna do tělocvičny</t>
  </si>
  <si>
    <t>GD</t>
  </si>
  <si>
    <t>17.12.2018</t>
  </si>
  <si>
    <t>16.10.2018</t>
  </si>
  <si>
    <t xml:space="preserve">               PŘÍLOHA Č.1</t>
  </si>
  <si>
    <t>dotace pouze MŠMT</t>
  </si>
  <si>
    <t>dotace MŠMT i SFŽP</t>
  </si>
  <si>
    <t>GD/GP</t>
  </si>
  <si>
    <t>GD/PM</t>
  </si>
  <si>
    <t>PM/GD</t>
  </si>
  <si>
    <t>Ocenění ZL</t>
  </si>
  <si>
    <t>Odpočet</t>
  </si>
  <si>
    <t xml:space="preserve">cena v Kč </t>
  </si>
  <si>
    <t>Přípočet</t>
  </si>
  <si>
    <t>Celkem</t>
  </si>
  <si>
    <t>GP/GD</t>
  </si>
  <si>
    <t>Obklad malá tělocvična</t>
  </si>
  <si>
    <t>Zakrytí světlíků - barrisol</t>
  </si>
  <si>
    <t>Venkovní tribuna</t>
  </si>
  <si>
    <t>MaR - EPS, stravovací systém</t>
  </si>
  <si>
    <t>Gastro - snížení energetické náročnosti objektu</t>
  </si>
  <si>
    <t xml:space="preserve">Úpravy dispozic objektu, šatny atd. </t>
  </si>
  <si>
    <t>Dodávka venkovní mobiliář</t>
  </si>
  <si>
    <t>ole 17 04 19</t>
  </si>
  <si>
    <t xml:space="preserve">                                     ZŠ Psáry - specifikace změny závazku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</si>
</sst>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[$-405]dddd\ d\.\ mmmm\ yyyy"/>
    <numFmt numFmtId="168" formatCode="#,##0.00_ ;[Red]\-#,##0.00\ "/>
    <numFmt numFmtId="169" formatCode="[$-F800]dddd\,\ mmmm\ dd\,\ yyyy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 vertical="top"/>
    </xf>
    <xf numFmtId="166" fontId="5" fillId="0" borderId="11" xfId="0" applyNumberFormat="1" applyFont="1" applyBorder="1" applyAlignment="1">
      <alignment horizontal="right" vertical="top"/>
    </xf>
    <xf numFmtId="166" fontId="7" fillId="0" borderId="11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/>
    </xf>
    <xf numFmtId="3" fontId="5" fillId="0" borderId="13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left" vertical="top"/>
    </xf>
    <xf numFmtId="0" fontId="8" fillId="0" borderId="0" xfId="0" applyFont="1" applyAlignment="1">
      <alignment/>
    </xf>
    <xf numFmtId="14" fontId="0" fillId="0" borderId="13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/>
    </xf>
    <xf numFmtId="4" fontId="8" fillId="0" borderId="13" xfId="0" applyNumberFormat="1" applyFont="1" applyBorder="1" applyAlignment="1">
      <alignment horizontal="right" vertical="top"/>
    </xf>
    <xf numFmtId="8" fontId="46" fillId="0" borderId="16" xfId="0" applyNumberFormat="1" applyFont="1" applyBorder="1" applyAlignment="1">
      <alignment/>
    </xf>
    <xf numFmtId="8" fontId="46" fillId="0" borderId="13" xfId="0" applyNumberFormat="1" applyFont="1" applyBorder="1" applyAlignment="1">
      <alignment vertical="center"/>
    </xf>
    <xf numFmtId="14" fontId="0" fillId="0" borderId="16" xfId="0" applyNumberForma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 vertical="top"/>
    </xf>
    <xf numFmtId="3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68" fontId="0" fillId="0" borderId="16" xfId="0" applyNumberForma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 horizontal="right" vertical="top"/>
    </xf>
    <xf numFmtId="169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/>
    </xf>
    <xf numFmtId="3" fontId="7" fillId="0" borderId="11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left" vertical="top"/>
    </xf>
    <xf numFmtId="3" fontId="5" fillId="0" borderId="19" xfId="0" applyNumberFormat="1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left" vertical="top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left" vertical="top"/>
    </xf>
    <xf numFmtId="14" fontId="0" fillId="0" borderId="13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"/>
  <sheetViews>
    <sheetView tabSelected="1" view="pageLayout" zoomScaleSheetLayoutView="100" workbookViewId="0" topLeftCell="A1">
      <selection activeCell="D3" sqref="D3"/>
    </sheetView>
  </sheetViews>
  <sheetFormatPr defaultColWidth="9.140625" defaultRowHeight="12.75"/>
  <cols>
    <col min="1" max="1" width="10.00390625" style="0" customWidth="1"/>
    <col min="2" max="2" width="6.421875" style="0" customWidth="1"/>
    <col min="3" max="3" width="5.8515625" style="0" customWidth="1"/>
    <col min="4" max="4" width="40.00390625" style="0" customWidth="1"/>
    <col min="5" max="5" width="12.28125" style="0" customWidth="1"/>
    <col min="6" max="6" width="11.140625" style="0" customWidth="1"/>
    <col min="7" max="7" width="10.7109375" style="0" customWidth="1"/>
    <col min="8" max="8" width="16.8515625" style="10" customWidth="1"/>
    <col min="9" max="9" width="16.7109375" style="10" customWidth="1"/>
    <col min="10" max="10" width="16.00390625" style="0" customWidth="1"/>
    <col min="11" max="11" width="21.00390625" style="0" customWidth="1"/>
  </cols>
  <sheetData>
    <row r="2" spans="2:11" ht="18">
      <c r="B2" t="s">
        <v>40</v>
      </c>
      <c r="D2" s="45"/>
      <c r="E2" s="46"/>
      <c r="G2" s="44"/>
      <c r="K2" s="43" t="s">
        <v>20</v>
      </c>
    </row>
    <row r="3" ht="12.75">
      <c r="D3" s="15" t="s">
        <v>39</v>
      </c>
    </row>
    <row r="4" spans="2:11" ht="12.75">
      <c r="B4" s="24" t="s">
        <v>0</v>
      </c>
      <c r="C4" s="24" t="s">
        <v>0</v>
      </c>
      <c r="D4" s="25" t="s">
        <v>1</v>
      </c>
      <c r="E4" s="24" t="s">
        <v>2</v>
      </c>
      <c r="F4" s="24" t="s">
        <v>3</v>
      </c>
      <c r="G4" s="24" t="s">
        <v>3</v>
      </c>
      <c r="H4" s="24" t="s">
        <v>27</v>
      </c>
      <c r="I4" s="24" t="s">
        <v>29</v>
      </c>
      <c r="J4" s="24" t="s">
        <v>26</v>
      </c>
      <c r="K4" s="26" t="s">
        <v>11</v>
      </c>
    </row>
    <row r="5" spans="2:11" ht="12.75">
      <c r="B5" s="24" t="s">
        <v>4</v>
      </c>
      <c r="C5" s="24" t="s">
        <v>5</v>
      </c>
      <c r="D5" s="25" t="s">
        <v>6</v>
      </c>
      <c r="E5" s="24" t="s">
        <v>7</v>
      </c>
      <c r="F5" s="24" t="s">
        <v>8</v>
      </c>
      <c r="G5" s="24" t="s">
        <v>9</v>
      </c>
      <c r="H5" s="24" t="s">
        <v>28</v>
      </c>
      <c r="I5" s="24" t="s">
        <v>28</v>
      </c>
      <c r="J5" s="24" t="s">
        <v>28</v>
      </c>
      <c r="K5" s="27"/>
    </row>
    <row r="6" spans="2:11" ht="12.75" customHeight="1" thickBot="1">
      <c r="B6" s="47">
        <v>3</v>
      </c>
      <c r="C6" s="22">
        <v>2</v>
      </c>
      <c r="D6" s="38" t="s">
        <v>12</v>
      </c>
      <c r="E6" s="23" t="s">
        <v>24</v>
      </c>
      <c r="F6" s="16" t="s">
        <v>18</v>
      </c>
      <c r="G6" s="21">
        <v>43454</v>
      </c>
      <c r="H6" s="29">
        <f>-50382.25-450031.44</f>
        <v>-500413.69</v>
      </c>
      <c r="I6" s="28">
        <f>33890.55+165476.01</f>
        <v>199366.56</v>
      </c>
      <c r="J6" s="19">
        <f>H6+I6</f>
        <v>-301047.13</v>
      </c>
      <c r="K6" s="35" t="s">
        <v>21</v>
      </c>
    </row>
    <row r="7" spans="2:11" ht="12.75" customHeight="1">
      <c r="B7" s="47"/>
      <c r="C7" s="13">
        <v>3</v>
      </c>
      <c r="D7" s="32" t="s">
        <v>36</v>
      </c>
      <c r="E7" s="11" t="s">
        <v>25</v>
      </c>
      <c r="F7" s="31" t="s">
        <v>19</v>
      </c>
      <c r="G7" s="17">
        <v>43431</v>
      </c>
      <c r="H7" s="29">
        <v>-10729928.9</v>
      </c>
      <c r="I7" s="28">
        <v>10622478.25</v>
      </c>
      <c r="J7" s="19">
        <f>H7+I7</f>
        <v>-107450.65000000037</v>
      </c>
      <c r="K7" s="36" t="s">
        <v>21</v>
      </c>
    </row>
    <row r="8" spans="2:11" ht="12.75" customHeight="1">
      <c r="B8" s="47"/>
      <c r="C8" s="13">
        <v>4</v>
      </c>
      <c r="D8" s="32" t="s">
        <v>37</v>
      </c>
      <c r="E8" s="11" t="s">
        <v>10</v>
      </c>
      <c r="F8" s="16">
        <v>43521</v>
      </c>
      <c r="G8" s="41">
        <v>43549</v>
      </c>
      <c r="H8" s="29">
        <v>-518368.81</v>
      </c>
      <c r="I8" s="28">
        <v>1003902.85</v>
      </c>
      <c r="J8" s="19">
        <f>I8+H8</f>
        <v>485534.04</v>
      </c>
      <c r="K8" s="37"/>
    </row>
    <row r="9" spans="2:11" ht="12.75" customHeight="1">
      <c r="B9" s="47"/>
      <c r="C9" s="13">
        <v>5</v>
      </c>
      <c r="D9" s="32" t="s">
        <v>13</v>
      </c>
      <c r="E9" s="11" t="s">
        <v>17</v>
      </c>
      <c r="F9" s="16">
        <v>43514</v>
      </c>
      <c r="G9" s="17">
        <v>43521</v>
      </c>
      <c r="H9" s="29">
        <v>-2565100</v>
      </c>
      <c r="I9" s="28">
        <v>2555020.21</v>
      </c>
      <c r="J9" s="19">
        <f>H9+I9</f>
        <v>-10079.790000000037</v>
      </c>
      <c r="K9" s="37" t="s">
        <v>22</v>
      </c>
    </row>
    <row r="10" spans="2:11" ht="12.75" customHeight="1">
      <c r="B10" s="47"/>
      <c r="C10" s="13">
        <v>6</v>
      </c>
      <c r="D10" s="32" t="s">
        <v>38</v>
      </c>
      <c r="E10" s="11" t="s">
        <v>10</v>
      </c>
      <c r="F10" s="16">
        <v>43508</v>
      </c>
      <c r="G10" s="17">
        <v>43522</v>
      </c>
      <c r="H10" s="29">
        <v>0</v>
      </c>
      <c r="I10" s="28">
        <v>535966.52</v>
      </c>
      <c r="J10" s="19">
        <f>I10</f>
        <v>535966.52</v>
      </c>
      <c r="K10" s="37" t="s">
        <v>21</v>
      </c>
    </row>
    <row r="11" spans="2:11" ht="12.75" customHeight="1">
      <c r="B11" s="47"/>
      <c r="C11" s="13">
        <v>8</v>
      </c>
      <c r="D11" s="32" t="s">
        <v>14</v>
      </c>
      <c r="E11" s="11" t="s">
        <v>23</v>
      </c>
      <c r="F11" s="16">
        <v>43508</v>
      </c>
      <c r="G11" s="17">
        <v>43521</v>
      </c>
      <c r="H11" s="29">
        <v>-2307019</v>
      </c>
      <c r="I11" s="28">
        <v>1520815.63</v>
      </c>
      <c r="J11" s="19">
        <f>I11+H11</f>
        <v>-786203.3700000001</v>
      </c>
      <c r="K11" s="37" t="s">
        <v>22</v>
      </c>
    </row>
    <row r="12" spans="2:11" ht="12.75" customHeight="1">
      <c r="B12" s="47"/>
      <c r="C12" s="13">
        <v>9</v>
      </c>
      <c r="D12" s="39" t="s">
        <v>15</v>
      </c>
      <c r="E12" s="11" t="s">
        <v>10</v>
      </c>
      <c r="F12" s="16">
        <v>43515</v>
      </c>
      <c r="G12" s="16">
        <v>43521</v>
      </c>
      <c r="H12" s="29">
        <v>-3009.51</v>
      </c>
      <c r="I12" s="28">
        <v>39582.98</v>
      </c>
      <c r="J12" s="20">
        <f>I12+H12</f>
        <v>36573.47</v>
      </c>
      <c r="K12" s="37" t="s">
        <v>22</v>
      </c>
    </row>
    <row r="13" spans="2:11" ht="12.75" customHeight="1">
      <c r="B13" s="47"/>
      <c r="C13" s="13">
        <v>10</v>
      </c>
      <c r="D13" s="39" t="s">
        <v>16</v>
      </c>
      <c r="E13" s="11" t="s">
        <v>10</v>
      </c>
      <c r="F13" s="16">
        <v>43515</v>
      </c>
      <c r="G13" s="16">
        <v>43521</v>
      </c>
      <c r="H13" s="29">
        <v>-26396.72</v>
      </c>
      <c r="I13" s="28">
        <v>76312.8</v>
      </c>
      <c r="J13" s="20">
        <f>I13+H13</f>
        <v>49916.08</v>
      </c>
      <c r="K13" s="37" t="s">
        <v>22</v>
      </c>
    </row>
    <row r="14" spans="2:11" ht="12.75" customHeight="1">
      <c r="B14" s="47"/>
      <c r="C14" s="13">
        <v>11</v>
      </c>
      <c r="D14" s="40" t="s">
        <v>34</v>
      </c>
      <c r="E14" s="11" t="s">
        <v>31</v>
      </c>
      <c r="F14" s="16">
        <v>43525</v>
      </c>
      <c r="G14" s="16">
        <v>43545</v>
      </c>
      <c r="H14" s="29">
        <v>0</v>
      </c>
      <c r="I14" s="28">
        <v>903264.05</v>
      </c>
      <c r="J14" s="18">
        <f>I14</f>
        <v>903264.05</v>
      </c>
      <c r="K14" s="14"/>
    </row>
    <row r="15" spans="2:11" s="10" customFormat="1" ht="12.75" customHeight="1">
      <c r="B15" s="47"/>
      <c r="C15" s="13">
        <v>12</v>
      </c>
      <c r="D15" s="40" t="s">
        <v>32</v>
      </c>
      <c r="E15" s="11" t="s">
        <v>10</v>
      </c>
      <c r="F15" s="16">
        <v>43525</v>
      </c>
      <c r="G15" s="16">
        <v>43543</v>
      </c>
      <c r="H15" s="29">
        <v>0</v>
      </c>
      <c r="I15" s="28">
        <v>1379403.15</v>
      </c>
      <c r="J15" s="18">
        <f>I15</f>
        <v>1379403.15</v>
      </c>
      <c r="K15" s="14"/>
    </row>
    <row r="16" spans="2:11" s="10" customFormat="1" ht="12.75" customHeight="1">
      <c r="B16" s="47"/>
      <c r="C16" s="13">
        <v>16</v>
      </c>
      <c r="D16" s="40" t="s">
        <v>33</v>
      </c>
      <c r="E16" s="11" t="s">
        <v>10</v>
      </c>
      <c r="F16" s="16">
        <v>43564</v>
      </c>
      <c r="G16" s="42">
        <v>43571</v>
      </c>
      <c r="H16" s="29">
        <v>0</v>
      </c>
      <c r="I16" s="28">
        <v>117166.4</v>
      </c>
      <c r="J16" s="18">
        <v>117166.4</v>
      </c>
      <c r="K16" s="14"/>
    </row>
    <row r="17" spans="2:11" s="10" customFormat="1" ht="12.75" customHeight="1">
      <c r="B17" s="47"/>
      <c r="C17" s="13">
        <v>19</v>
      </c>
      <c r="D17" s="40" t="s">
        <v>35</v>
      </c>
      <c r="E17" s="11" t="s">
        <v>10</v>
      </c>
      <c r="F17" s="16">
        <v>43564</v>
      </c>
      <c r="G17" s="42">
        <v>43571</v>
      </c>
      <c r="H17" s="29">
        <v>-219057.94</v>
      </c>
      <c r="I17" s="28">
        <f>J17-H17</f>
        <v>1765183.71</v>
      </c>
      <c r="J17" s="18">
        <v>1546125.77</v>
      </c>
      <c r="K17" s="14"/>
    </row>
    <row r="18" spans="2:11" ht="13.5" customHeight="1" thickBot="1">
      <c r="B18" s="48"/>
      <c r="C18" s="1"/>
      <c r="D18" s="33" t="s">
        <v>30</v>
      </c>
      <c r="E18" s="12"/>
      <c r="F18" s="2"/>
      <c r="G18" s="3"/>
      <c r="H18" s="30">
        <f>SUM(H6:H17)</f>
        <v>-16869294.57</v>
      </c>
      <c r="I18" s="30">
        <f>SUM(I6:I17)</f>
        <v>20718463.11</v>
      </c>
      <c r="J18" s="34">
        <f>SUM(J6:J17)</f>
        <v>3849168.539999999</v>
      </c>
      <c r="K18" s="4"/>
    </row>
    <row r="19" spans="2:11" ht="13.5" customHeight="1">
      <c r="B19" s="9"/>
      <c r="C19" s="5"/>
      <c r="D19" s="6"/>
      <c r="E19" s="5"/>
      <c r="F19" s="7"/>
      <c r="G19" s="6"/>
      <c r="H19" s="49">
        <f>I18-H18</f>
        <v>37587757.68</v>
      </c>
      <c r="I19" s="49"/>
      <c r="J19" s="6"/>
      <c r="K19" s="8"/>
    </row>
    <row r="20" spans="2:11" ht="12.75">
      <c r="B20" s="10"/>
      <c r="C20" s="10"/>
      <c r="D20" s="10"/>
      <c r="E20" s="10"/>
      <c r="F20" s="10"/>
      <c r="G20" s="10"/>
      <c r="J20" s="10"/>
      <c r="K20" s="10"/>
    </row>
  </sheetData>
  <sheetProtection/>
  <mergeCells count="2">
    <mergeCell ref="B6:B18"/>
    <mergeCell ref="H19:I19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Hanzal</dc:creator>
  <cp:keywords/>
  <dc:description/>
  <cp:lastModifiedBy>Nikola Alferyová</cp:lastModifiedBy>
  <cp:lastPrinted>2014-12-02T13:37:08Z</cp:lastPrinted>
  <dcterms:created xsi:type="dcterms:W3CDTF">2014-12-02T13:23:07Z</dcterms:created>
  <dcterms:modified xsi:type="dcterms:W3CDTF">2019-04-18T19:31:23Z</dcterms:modified>
  <cp:category/>
  <cp:version/>
  <cp:contentType/>
  <cp:contentStatus/>
</cp:coreProperties>
</file>