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192" windowHeight="10512" activeTab="0"/>
  </bookViews>
  <sheets>
    <sheet name="zahonA" sheetId="1" r:id="rId1"/>
    <sheet name="zahonB" sheetId="2" r:id="rId2"/>
    <sheet name="zahonC" sheetId="3" r:id="rId3"/>
    <sheet name="zahonD" sheetId="4" r:id="rId4"/>
    <sheet name="rekapitulace" sheetId="5" r:id="rId5"/>
  </sheets>
  <definedNames/>
  <calcPr fullCalcOnLoad="1"/>
</workbook>
</file>

<file path=xl/sharedStrings.xml><?xml version="1.0" encoding="utf-8"?>
<sst xmlns="http://schemas.openxmlformats.org/spreadsheetml/2006/main" count="366" uniqueCount="109">
  <si>
    <t>ks</t>
  </si>
  <si>
    <t>cena/ks</t>
  </si>
  <si>
    <t>celkem</t>
  </si>
  <si>
    <t>30/40</t>
  </si>
  <si>
    <t>20/30</t>
  </si>
  <si>
    <t>60/80</t>
  </si>
  <si>
    <t>celkem:</t>
  </si>
  <si>
    <t>název operace</t>
  </si>
  <si>
    <t>mj</t>
  </si>
  <si>
    <t>počet mj</t>
  </si>
  <si>
    <t>cena/mj</t>
  </si>
  <si>
    <t>cena celkem</t>
  </si>
  <si>
    <t>h</t>
  </si>
  <si>
    <t>bm</t>
  </si>
  <si>
    <t>Ostatní materiál</t>
  </si>
  <si>
    <t>materiál</t>
  </si>
  <si>
    <t>Rostliny</t>
  </si>
  <si>
    <t>Keře opadavé</t>
  </si>
  <si>
    <t>Okrasné trávy</t>
  </si>
  <si>
    <t>Koeleria glauca</t>
  </si>
  <si>
    <t>Trvalky</t>
  </si>
  <si>
    <t>Iberis sempervirens</t>
  </si>
  <si>
    <t>Salvia nemorosa ´Ostfriesland´</t>
  </si>
  <si>
    <t>Cibulnaté a hlíznaté</t>
  </si>
  <si>
    <t>-</t>
  </si>
  <si>
    <t>Založení výsadeb a trávníku - práce</t>
  </si>
  <si>
    <t xml:space="preserve">Vytyčení výsadeb </t>
  </si>
  <si>
    <t>Mulčování kůrou při tloušťce mulče do 100 mm</t>
  </si>
  <si>
    <t>Aplikace tabl.hnojiva k rostlinám (tablety)</t>
  </si>
  <si>
    <t>Zhotovení lemu záhonů - oddělení od trávníku</t>
  </si>
  <si>
    <t>Tablety silvamix</t>
  </si>
  <si>
    <t>Rekapitulace cen:</t>
  </si>
  <si>
    <t xml:space="preserve">Celkem bez DPH </t>
  </si>
  <si>
    <t>DPH 21%</t>
  </si>
  <si>
    <t>Celkem s DPH</t>
  </si>
  <si>
    <t>Spiraea japonica ´Little Princess´</t>
  </si>
  <si>
    <t>velikost v cm</t>
  </si>
  <si>
    <t>velikost kontejneru v cm</t>
  </si>
  <si>
    <t>Práce</t>
  </si>
  <si>
    <r>
      <t>m</t>
    </r>
    <r>
      <rPr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</si>
  <si>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0"/>
      </rPr>
      <t>3</t>
    </r>
  </si>
  <si>
    <t>Weigela hybrida ´Piccolo´</t>
  </si>
  <si>
    <t>Pennisetum alopecuroides</t>
  </si>
  <si>
    <t>Euphorbia polychroma</t>
  </si>
  <si>
    <t>Narcissus - žlutá</t>
  </si>
  <si>
    <t>kg</t>
  </si>
  <si>
    <t>Mulčovací kůra borová - drcená</t>
  </si>
  <si>
    <t>Založení keřových skupin se zkypřením v rovině</t>
  </si>
  <si>
    <t xml:space="preserve">Nabídka rostlinného materiálu </t>
  </si>
  <si>
    <t xml:space="preserve">Ostatní materiál </t>
  </si>
  <si>
    <t xml:space="preserve">Instalace geotextilie </t>
  </si>
  <si>
    <t>Zalití rostlin vodou a prolití záhonů 1x</t>
  </si>
  <si>
    <t>Substrát - pro výsadby</t>
  </si>
  <si>
    <t xml:space="preserve">Geotextilie </t>
  </si>
  <si>
    <t>Založení výsadeb - práce</t>
  </si>
  <si>
    <t>Spiraea x bumalda ´Anthony Waterer´</t>
  </si>
  <si>
    <t>Aster dumosus - tmavě růžová</t>
  </si>
  <si>
    <t>K9</t>
  </si>
  <si>
    <t>Založení výsadeb a obnova trávníku - práce</t>
  </si>
  <si>
    <t>Travní osivo - parková směs 10g/m2</t>
  </si>
  <si>
    <t>Trávníkový substrát - písek + ornice průměrná tl.5cm</t>
  </si>
  <si>
    <t>Obnova stávající plochy trávníku s dosevem travního osiva, doplnění substrát + písek včetně promýchání a aplikace hnojiva NPK</t>
  </si>
  <si>
    <t>Deutzia gracilis</t>
  </si>
  <si>
    <t>Philadelphus coronarius ´Virginal´</t>
  </si>
  <si>
    <t>Weigela florida - světle růžová</t>
  </si>
  <si>
    <t>Weigela florida - tmavě růžová</t>
  </si>
  <si>
    <t>Aster dumosus - světle růžová</t>
  </si>
  <si>
    <t>Odstranění stávajícího živého plotu - Carpinus včetně odvozu a likvidace odpadu</t>
  </si>
  <si>
    <t>kpl</t>
  </si>
  <si>
    <t>Odstranění stávající plochy trávníku pro nové výsadby mechanicky včetně odvozu a likvidace odpadu</t>
  </si>
  <si>
    <t>Hnojivo na trávníky - NPK 0,08kg/m2</t>
  </si>
  <si>
    <t>Nepeta faassenii - světle fialová</t>
  </si>
  <si>
    <t>Salvia nemorosa - bílá</t>
  </si>
  <si>
    <t>Sedum ´Picolette´</t>
  </si>
  <si>
    <t>Sedum spectabile ´Autumn Fire´</t>
  </si>
  <si>
    <t>Alium ambasador</t>
  </si>
  <si>
    <t xml:space="preserve">Výsadba dřevin s balem do 100 mm bez výměny půdy </t>
  </si>
  <si>
    <t>Mulčování záhonu kačírkem při tloušťce mulče do 50 mm</t>
  </si>
  <si>
    <t>Kačírek žluto-hnědý, fr. 16/32</t>
  </si>
  <si>
    <t>Ornice - doplnění výkopku záhonu</t>
  </si>
  <si>
    <t>ZÁHON A</t>
  </si>
  <si>
    <t>ZÁHON B</t>
  </si>
  <si>
    <t>ZÁHON C</t>
  </si>
  <si>
    <t>ZÁHON D</t>
  </si>
  <si>
    <t xml:space="preserve">REKAPITULACE </t>
  </si>
  <si>
    <t>REKAPITULACE ZÁHONŮ CELKEM</t>
  </si>
  <si>
    <t>Výsadba dřevin s balem do 100 mm s výměnou půdy na 50%, aplikace půdního kondicionéru Terracottem</t>
  </si>
  <si>
    <t>Půdní kondicionér Terracottem</t>
  </si>
  <si>
    <t>Výsadba dřeviny s balem do 200 mm s výměnou půdy na 50%, aplikace půdního kondicionéru Terracottem</t>
  </si>
  <si>
    <t>Příprava k osázení ostrůvku - odstranění stávajícího kačírků a obrubníků, provedení výkopu do hloubky 30 cm, dovoz a rozprostření ornice, likvidace odpadu, aplikace půdného kondicionéru Terracottem</t>
  </si>
  <si>
    <t>Zhotovení závlahové mísy u solitérních dřevin o průměru mísy přes 0,5 do 1 m s odkopáním kořenového krčku</t>
  </si>
  <si>
    <t>Mulčování vysazených rostlin mulčovací kůrou tl. do 100 mm</t>
  </si>
  <si>
    <t>m2</t>
  </si>
  <si>
    <t>Údržba stávající výsadby (3x Carpinus, 1x Sorbus) - práce</t>
  </si>
  <si>
    <t>Údržba stávající výsadby  (2ks Tilia cordata) - práce</t>
  </si>
  <si>
    <t>Ukotvení dřevin jedním kůlem průměru min 6cm a délky do 2 m</t>
  </si>
  <si>
    <t>Kůl frézovaný průměr 60 mm, délka 2 m</t>
  </si>
  <si>
    <t>Kokosový nebo bavlněný úvazek ke kůlům</t>
  </si>
  <si>
    <t>m</t>
  </si>
  <si>
    <t>Vyvázání stromu k bambusové tyči (Sorbus)</t>
  </si>
  <si>
    <t xml:space="preserve">Bambusová tyč délky 3 m </t>
  </si>
  <si>
    <t>Založení výsadeb a ošetření stromu - práce</t>
  </si>
  <si>
    <t>Zdravotní řez stávající Tillia cordata (výška 7m, plocha koruny stromu přes 30 do 60m2</t>
  </si>
  <si>
    <t>Naložení, odvoz a likvidace větví po ořezu stromu</t>
  </si>
  <si>
    <t>m3</t>
  </si>
  <si>
    <t xml:space="preserve"> REKONSTRUKCE VEGETAČNÍ PLOCHY   ZÁHON B</t>
  </si>
  <si>
    <t xml:space="preserve"> REKONSTRUKCE VEGETAČNÍ PLOCHY   ZÁHON C</t>
  </si>
  <si>
    <t xml:space="preserve"> REKONSTRUKCE VEGETAČNÍ PLOCHY   ZÁHON D</t>
  </si>
  <si>
    <t xml:space="preserve"> REKONSTRUKCE VEGETAČNÍ PLOCHY   ZÁHON 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</si>
</sst>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vertAlign val="superscript"/>
      <sz val="10"/>
      <name val="Arial CE"/>
      <family val="0"/>
    </font>
    <font>
      <b/>
      <sz val="12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10"/>
      <color theme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9" fillId="0" borderId="0" applyAlignment="0"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49">
      <alignment/>
      <protection/>
    </xf>
    <xf numFmtId="0" fontId="22" fillId="0" borderId="10" xfId="49" applyFont="1" applyFill="1" applyBorder="1" applyAlignment="1">
      <alignment horizontal="left"/>
      <protection/>
    </xf>
    <xf numFmtId="0" fontId="22" fillId="0" borderId="10" xfId="49" applyFont="1" applyFill="1" applyBorder="1" applyAlignment="1">
      <alignment horizontal="center"/>
      <protection/>
    </xf>
    <xf numFmtId="0" fontId="11" fillId="0" borderId="10" xfId="49" applyFont="1" applyFill="1" applyBorder="1" applyAlignment="1">
      <alignment wrapText="1"/>
      <protection/>
    </xf>
    <xf numFmtId="0" fontId="11" fillId="0" borderId="10" xfId="49" applyFont="1" applyFill="1" applyBorder="1" applyAlignment="1">
      <alignment horizontal="center"/>
      <protection/>
    </xf>
    <xf numFmtId="4" fontId="11" fillId="0" borderId="10" xfId="49" applyNumberFormat="1" applyFont="1" applyFill="1" applyBorder="1" applyAlignment="1">
      <alignment horizontal="center"/>
      <protection/>
    </xf>
    <xf numFmtId="0" fontId="11" fillId="0" borderId="10" xfId="49" applyFont="1" applyFill="1" applyBorder="1" applyAlignment="1">
      <alignment horizontal="center"/>
      <protection/>
    </xf>
    <xf numFmtId="0" fontId="22" fillId="0" borderId="10" xfId="49" applyFont="1" applyFill="1" applyBorder="1" applyAlignment="1">
      <alignment wrapText="1"/>
      <protection/>
    </xf>
    <xf numFmtId="4" fontId="22" fillId="0" borderId="10" xfId="49" applyNumberFormat="1" applyFont="1" applyFill="1" applyBorder="1" applyAlignment="1">
      <alignment horizontal="center"/>
      <protection/>
    </xf>
    <xf numFmtId="0" fontId="11" fillId="0" borderId="10" xfId="49" applyFont="1" applyFill="1" applyBorder="1" applyAlignment="1">
      <alignment wrapText="1"/>
      <protection/>
    </xf>
    <xf numFmtId="0" fontId="21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center"/>
      <protection/>
    </xf>
    <xf numFmtId="49" fontId="0" fillId="0" borderId="10" xfId="49" applyNumberFormat="1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49" fontId="11" fillId="0" borderId="10" xfId="49" applyNumberFormat="1" applyFont="1" applyFill="1" applyBorder="1" applyAlignment="1">
      <alignment horizontal="center"/>
      <protection/>
    </xf>
    <xf numFmtId="0" fontId="11" fillId="0" borderId="10" xfId="49" applyFill="1" applyBorder="1" applyAlignment="1">
      <alignment horizontal="center"/>
      <protection/>
    </xf>
    <xf numFmtId="49" fontId="11" fillId="0" borderId="10" xfId="49" applyNumberForma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49" applyFill="1">
      <alignment/>
      <protection/>
    </xf>
    <xf numFmtId="49" fontId="11" fillId="0" borderId="0" xfId="49" applyNumberFormat="1" applyFill="1" applyBorder="1" applyAlignment="1">
      <alignment horizontal="center"/>
      <protection/>
    </xf>
    <xf numFmtId="0" fontId="11" fillId="0" borderId="11" xfId="49" applyFont="1" applyFill="1" applyBorder="1" applyAlignment="1">
      <alignment wrapText="1"/>
      <protection/>
    </xf>
    <xf numFmtId="0" fontId="22" fillId="0" borderId="0" xfId="49" applyFont="1" applyFill="1" applyBorder="1">
      <alignment/>
      <protection/>
    </xf>
    <xf numFmtId="0" fontId="22" fillId="0" borderId="0" xfId="49" applyFont="1" applyFill="1" applyBorder="1" applyAlignment="1">
      <alignment horizontal="center"/>
      <protection/>
    </xf>
    <xf numFmtId="0" fontId="26" fillId="0" borderId="0" xfId="49" applyFont="1" applyFill="1" applyBorder="1" applyAlignment="1">
      <alignment horizontal="center"/>
      <protection/>
    </xf>
    <xf numFmtId="3" fontId="22" fillId="0" borderId="0" xfId="49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21" fillId="8" borderId="12" xfId="49" applyNumberFormat="1" applyFont="1" applyFill="1" applyBorder="1" applyAlignment="1">
      <alignment horizontal="left" wrapText="1"/>
      <protection/>
    </xf>
    <xf numFmtId="0" fontId="21" fillId="8" borderId="13" xfId="49" applyNumberFormat="1" applyFont="1" applyFill="1" applyBorder="1" applyAlignment="1">
      <alignment horizontal="center" wrapText="1"/>
      <protection/>
    </xf>
    <xf numFmtId="4" fontId="21" fillId="8" borderId="13" xfId="49" applyNumberFormat="1" applyFont="1" applyFill="1" applyBorder="1" applyAlignment="1">
      <alignment horizontal="center" wrapText="1"/>
      <protection/>
    </xf>
    <xf numFmtId="0" fontId="22" fillId="8" borderId="14" xfId="49" applyFont="1" applyFill="1" applyBorder="1" applyAlignment="1">
      <alignment horizontal="center"/>
      <protection/>
    </xf>
    <xf numFmtId="0" fontId="22" fillId="8" borderId="12" xfId="49" applyFont="1" applyFill="1" applyBorder="1">
      <alignment/>
      <protection/>
    </xf>
    <xf numFmtId="0" fontId="22" fillId="8" borderId="13" xfId="49" applyFont="1" applyFill="1" applyBorder="1" applyAlignment="1">
      <alignment horizontal="center"/>
      <protection/>
    </xf>
    <xf numFmtId="0" fontId="26" fillId="8" borderId="13" xfId="49" applyFont="1" applyFill="1" applyBorder="1" applyAlignment="1">
      <alignment horizontal="center"/>
      <protection/>
    </xf>
    <xf numFmtId="0" fontId="0" fillId="8" borderId="14" xfId="0" applyFill="1" applyBorder="1" applyAlignment="1">
      <alignment/>
    </xf>
    <xf numFmtId="0" fontId="20" fillId="16" borderId="13" xfId="49" applyFont="1" applyFill="1" applyBorder="1" applyAlignment="1">
      <alignment horizontal="center"/>
      <protection/>
    </xf>
    <xf numFmtId="0" fontId="20" fillId="16" borderId="14" xfId="49" applyFont="1" applyFill="1" applyBorder="1" applyAlignment="1">
      <alignment horizontal="center"/>
      <protection/>
    </xf>
    <xf numFmtId="4" fontId="21" fillId="4" borderId="10" xfId="49" applyNumberFormat="1" applyFont="1" applyFill="1" applyBorder="1" applyAlignment="1">
      <alignment horizontal="right" wrapText="1"/>
      <protection/>
    </xf>
    <xf numFmtId="4" fontId="21" fillId="8" borderId="10" xfId="49" applyNumberFormat="1" applyFont="1" applyFill="1" applyBorder="1" applyAlignment="1">
      <alignment horizontal="right" wrapText="1"/>
      <protection/>
    </xf>
    <xf numFmtId="4" fontId="22" fillId="8" borderId="10" xfId="49" applyNumberFormat="1" applyFont="1" applyFill="1" applyBorder="1" applyAlignment="1">
      <alignment horizontal="right"/>
      <protection/>
    </xf>
    <xf numFmtId="4" fontId="11" fillId="0" borderId="10" xfId="49" applyNumberFormat="1" applyFont="1" applyFill="1" applyBorder="1" applyAlignment="1">
      <alignment horizontal="right"/>
      <protection/>
    </xf>
    <xf numFmtId="4" fontId="22" fillId="17" borderId="10" xfId="49" applyNumberFormat="1" applyFont="1" applyFill="1" applyBorder="1" applyAlignment="1">
      <alignment horizontal="right"/>
      <protection/>
    </xf>
    <xf numFmtId="4" fontId="11" fillId="0" borderId="10" xfId="49" applyNumberFormat="1" applyFont="1" applyFill="1" applyBorder="1" applyAlignment="1">
      <alignment horizontal="right"/>
      <protection/>
    </xf>
    <xf numFmtId="3" fontId="22" fillId="0" borderId="0" xfId="4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11" xfId="49" applyFont="1" applyFill="1" applyBorder="1" applyAlignment="1">
      <alignment horizontal="right" wrapText="1"/>
      <protection/>
    </xf>
    <xf numFmtId="4" fontId="21" fillId="0" borderId="10" xfId="49" applyNumberFormat="1" applyFont="1" applyFill="1" applyBorder="1" applyAlignment="1">
      <alignment horizontal="right" wrapText="1"/>
      <protection/>
    </xf>
    <xf numFmtId="4" fontId="28" fillId="18" borderId="10" xfId="49" applyNumberFormat="1" applyFont="1" applyFill="1" applyBorder="1" applyAlignment="1">
      <alignment horizontal="right" wrapText="1"/>
      <protection/>
    </xf>
    <xf numFmtId="4" fontId="22" fillId="18" borderId="10" xfId="49" applyNumberFormat="1" applyFont="1" applyFill="1" applyBorder="1" applyAlignment="1">
      <alignment horizontal="right"/>
      <protection/>
    </xf>
    <xf numFmtId="4" fontId="22" fillId="0" borderId="0" xfId="49" applyNumberFormat="1" applyFont="1" applyFill="1" applyBorder="1" applyAlignment="1">
      <alignment horizontal="right"/>
      <protection/>
    </xf>
    <xf numFmtId="49" fontId="22" fillId="0" borderId="0" xfId="49" applyNumberFormat="1" applyFont="1" applyFill="1" applyBorder="1" applyAlignment="1">
      <alignment horizontal="right"/>
      <protection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31" fillId="0" borderId="11" xfId="0" applyNumberFormat="1" applyFont="1" applyFill="1" applyBorder="1" applyAlignment="1">
      <alignment vertical="center"/>
    </xf>
    <xf numFmtId="0" fontId="21" fillId="8" borderId="10" xfId="49" applyNumberFormat="1" applyFont="1" applyFill="1" applyBorder="1" applyAlignment="1">
      <alignment horizontal="left" wrapText="1"/>
      <protection/>
    </xf>
    <xf numFmtId="0" fontId="22" fillId="8" borderId="10" xfId="49" applyFont="1" applyFill="1" applyBorder="1" applyAlignment="1">
      <alignment horizontal="left"/>
      <protection/>
    </xf>
    <xf numFmtId="4" fontId="22" fillId="17" borderId="10" xfId="49" applyNumberFormat="1" applyFont="1" applyFill="1" applyBorder="1" applyAlignment="1">
      <alignment horizontal="right"/>
      <protection/>
    </xf>
    <xf numFmtId="0" fontId="23" fillId="16" borderId="12" xfId="49" applyFont="1" applyFill="1" applyBorder="1" applyAlignment="1">
      <alignment horizontal="left"/>
      <protection/>
    </xf>
    <xf numFmtId="0" fontId="23" fillId="16" borderId="13" xfId="49" applyFont="1" applyFill="1" applyBorder="1" applyAlignment="1">
      <alignment horizontal="left"/>
      <protection/>
    </xf>
    <xf numFmtId="0" fontId="23" fillId="16" borderId="14" xfId="49" applyFont="1" applyFill="1" applyBorder="1" applyAlignment="1">
      <alignment horizontal="left"/>
      <protection/>
    </xf>
    <xf numFmtId="0" fontId="25" fillId="19" borderId="10" xfId="49" applyNumberFormat="1" applyFont="1" applyFill="1" applyBorder="1" applyAlignment="1">
      <alignment horizontal="left" wrapText="1"/>
      <protection/>
    </xf>
    <xf numFmtId="0" fontId="0" fillId="4" borderId="10" xfId="49" applyNumberFormat="1" applyFont="1" applyFill="1" applyBorder="1" applyAlignment="1">
      <alignment horizontal="left" wrapText="1"/>
      <protection/>
    </xf>
    <xf numFmtId="0" fontId="19" fillId="0" borderId="0" xfId="49" applyFont="1" applyFill="1" applyBorder="1" applyAlignment="1">
      <alignment horizontal="center" wrapText="1"/>
      <protection/>
    </xf>
    <xf numFmtId="0" fontId="23" fillId="16" borderId="10" xfId="49" applyFont="1" applyFill="1" applyBorder="1" applyAlignment="1">
      <alignment horizontal="left"/>
      <protection/>
    </xf>
    <xf numFmtId="0" fontId="0" fillId="0" borderId="0" xfId="0" applyAlignment="1">
      <alignment/>
    </xf>
    <xf numFmtId="49" fontId="22" fillId="17" borderId="10" xfId="49" applyNumberFormat="1" applyFont="1" applyFill="1" applyBorder="1" applyAlignment="1">
      <alignment horizontal="right"/>
      <protection/>
    </xf>
    <xf numFmtId="4" fontId="22" fillId="17" borderId="12" xfId="49" applyNumberFormat="1" applyFont="1" applyFill="1" applyBorder="1" applyAlignment="1">
      <alignment horizontal="right"/>
      <protection/>
    </xf>
    <xf numFmtId="4" fontId="22" fillId="17" borderId="13" xfId="49" applyNumberFormat="1" applyFont="1" applyFill="1" applyBorder="1" applyAlignment="1">
      <alignment horizontal="right"/>
      <protection/>
    </xf>
    <xf numFmtId="4" fontId="22" fillId="17" borderId="14" xfId="49" applyNumberFormat="1" applyFont="1" applyFill="1" applyBorder="1" applyAlignment="1">
      <alignment horizontal="right"/>
      <protection/>
    </xf>
    <xf numFmtId="0" fontId="20" fillId="16" borderId="10" xfId="49" applyFont="1" applyFill="1" applyBorder="1" applyAlignment="1">
      <alignment horizontal="left"/>
      <protection/>
    </xf>
    <xf numFmtId="0" fontId="21" fillId="18" borderId="12" xfId="49" applyNumberFormat="1" applyFont="1" applyFill="1" applyBorder="1" applyAlignment="1">
      <alignment horizontal="left" wrapText="1"/>
      <protection/>
    </xf>
    <xf numFmtId="0" fontId="21" fillId="18" borderId="13" xfId="49" applyNumberFormat="1" applyFont="1" applyFill="1" applyBorder="1" applyAlignment="1">
      <alignment horizontal="left" wrapText="1"/>
      <protection/>
    </xf>
    <xf numFmtId="0" fontId="21" fillId="18" borderId="14" xfId="49" applyNumberFormat="1" applyFont="1" applyFill="1" applyBorder="1" applyAlignment="1">
      <alignment horizontal="left" wrapText="1"/>
      <protection/>
    </xf>
    <xf numFmtId="0" fontId="22" fillId="18" borderId="12" xfId="49" applyFont="1" applyFill="1" applyBorder="1" applyAlignment="1">
      <alignment horizontal="left"/>
      <protection/>
    </xf>
    <xf numFmtId="0" fontId="22" fillId="18" borderId="13" xfId="49" applyFont="1" applyFill="1" applyBorder="1" applyAlignment="1">
      <alignment horizontal="left"/>
      <protection/>
    </xf>
    <xf numFmtId="0" fontId="22" fillId="18" borderId="14" xfId="49" applyFont="1" applyFill="1" applyBorder="1" applyAlignment="1">
      <alignment horizontal="left"/>
      <protection/>
    </xf>
    <xf numFmtId="0" fontId="22" fillId="8" borderId="12" xfId="49" applyFont="1" applyFill="1" applyBorder="1" applyAlignment="1">
      <alignment horizontal="left"/>
      <protection/>
    </xf>
    <xf numFmtId="0" fontId="22" fillId="8" borderId="13" xfId="49" applyFont="1" applyFill="1" applyBorder="1" applyAlignment="1">
      <alignment horizontal="left"/>
      <protection/>
    </xf>
    <xf numFmtId="0" fontId="22" fillId="8" borderId="14" xfId="49" applyFont="1" applyFill="1" applyBorder="1" applyAlignment="1">
      <alignment horizontal="left"/>
      <protection/>
    </xf>
    <xf numFmtId="0" fontId="25" fillId="20" borderId="12" xfId="49" applyNumberFormat="1" applyFont="1" applyFill="1" applyBorder="1" applyAlignment="1">
      <alignment horizontal="left" wrapText="1"/>
      <protection/>
    </xf>
    <xf numFmtId="0" fontId="25" fillId="20" borderId="13" xfId="49" applyNumberFormat="1" applyFont="1" applyFill="1" applyBorder="1" applyAlignment="1">
      <alignment horizontal="left" wrapText="1"/>
      <protection/>
    </xf>
    <xf numFmtId="0" fontId="25" fillId="20" borderId="14" xfId="49" applyNumberFormat="1" applyFont="1" applyFill="1" applyBorder="1" applyAlignment="1">
      <alignment horizontal="left" wrapText="1"/>
      <protection/>
    </xf>
    <xf numFmtId="0" fontId="0" fillId="0" borderId="12" xfId="49" applyNumberFormat="1" applyFont="1" applyFill="1" applyBorder="1" applyAlignment="1">
      <alignment horizontal="left" wrapText="1"/>
      <protection/>
    </xf>
    <xf numFmtId="0" fontId="0" fillId="0" borderId="13" xfId="49" applyNumberFormat="1" applyFont="1" applyFill="1" applyBorder="1" applyAlignment="1">
      <alignment horizontal="left" wrapText="1"/>
      <protection/>
    </xf>
    <xf numFmtId="0" fontId="0" fillId="0" borderId="14" xfId="49" applyNumberFormat="1" applyFont="1" applyFill="1" applyBorder="1" applyAlignment="1">
      <alignment horizontal="left" wrapText="1"/>
      <protection/>
    </xf>
    <xf numFmtId="0" fontId="25" fillId="19" borderId="12" xfId="49" applyNumberFormat="1" applyFont="1" applyFill="1" applyBorder="1" applyAlignment="1">
      <alignment horizontal="left" wrapText="1"/>
      <protection/>
    </xf>
    <xf numFmtId="0" fontId="25" fillId="19" borderId="13" xfId="49" applyNumberFormat="1" applyFont="1" applyFill="1" applyBorder="1" applyAlignment="1">
      <alignment horizontal="left" wrapText="1"/>
      <protection/>
    </xf>
    <xf numFmtId="0" fontId="25" fillId="19" borderId="14" xfId="49" applyNumberFormat="1" applyFont="1" applyFill="1" applyBorder="1" applyAlignment="1">
      <alignment horizontal="left" wrapText="1"/>
      <protection/>
    </xf>
    <xf numFmtId="0" fontId="21" fillId="8" borderId="12" xfId="49" applyNumberFormat="1" applyFont="1" applyFill="1" applyBorder="1" applyAlignment="1">
      <alignment horizontal="left" wrapText="1"/>
      <protection/>
    </xf>
    <xf numFmtId="0" fontId="21" fillId="8" borderId="13" xfId="49" applyNumberFormat="1" applyFont="1" applyFill="1" applyBorder="1" applyAlignment="1">
      <alignment horizontal="left" wrapText="1"/>
      <protection/>
    </xf>
    <xf numFmtId="0" fontId="21" fillId="8" borderId="14" xfId="49" applyNumberFormat="1" applyFont="1" applyFill="1" applyBorder="1" applyAlignment="1">
      <alignment horizontal="left" wrapText="1"/>
      <protection/>
    </xf>
    <xf numFmtId="0" fontId="25" fillId="18" borderId="12" xfId="0" applyFont="1" applyFill="1" applyBorder="1" applyAlignment="1">
      <alignment horizontal="left"/>
    </xf>
    <xf numFmtId="0" fontId="25" fillId="18" borderId="13" xfId="0" applyFont="1" applyFill="1" applyBorder="1" applyAlignment="1">
      <alignment horizontal="left"/>
    </xf>
    <xf numFmtId="0" fontId="25" fillId="18" borderId="14" xfId="0" applyFont="1" applyFill="1" applyBorder="1" applyAlignment="1">
      <alignment horizontal="left"/>
    </xf>
    <xf numFmtId="0" fontId="25" fillId="19" borderId="15" xfId="49" applyNumberFormat="1" applyFont="1" applyFill="1" applyBorder="1" applyAlignment="1">
      <alignment horizontal="left" wrapText="1"/>
      <protection/>
    </xf>
    <xf numFmtId="0" fontId="25" fillId="19" borderId="16" xfId="49" applyNumberFormat="1" applyFont="1" applyFill="1" applyBorder="1" applyAlignment="1">
      <alignment horizontal="left" wrapText="1"/>
      <protection/>
    </xf>
    <xf numFmtId="0" fontId="25" fillId="19" borderId="17" xfId="49" applyNumberFormat="1" applyFont="1" applyFill="1" applyBorder="1" applyAlignment="1">
      <alignment horizontal="left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36.57421875" style="0" customWidth="1"/>
    <col min="2" max="2" width="7.421875" style="0" customWidth="1"/>
    <col min="3" max="3" width="15.28125" style="0" customWidth="1"/>
    <col min="4" max="4" width="10.8515625" style="0" customWidth="1"/>
    <col min="5" max="5" width="11.8515625" style="0" customWidth="1"/>
    <col min="6" max="6" width="36.421875" style="18" customWidth="1"/>
    <col min="7" max="8" width="9.140625" style="18" customWidth="1"/>
  </cols>
  <sheetData>
    <row r="1" spans="1:5" ht="12.75">
      <c r="A1" s="70"/>
      <c r="B1" s="70"/>
      <c r="C1" s="70"/>
      <c r="D1" s="70"/>
      <c r="E1" s="70"/>
    </row>
    <row r="2" spans="1:5" ht="36" customHeight="1">
      <c r="A2" s="68" t="s">
        <v>108</v>
      </c>
      <c r="B2" s="68"/>
      <c r="C2" s="68"/>
      <c r="D2" s="68"/>
      <c r="E2" s="68"/>
    </row>
    <row r="3" spans="1:5" ht="12.75">
      <c r="A3" s="20"/>
      <c r="B3" s="20"/>
      <c r="C3" s="20"/>
      <c r="D3" s="20"/>
      <c r="E3" s="21"/>
    </row>
    <row r="4" spans="1:5" ht="15.75" customHeight="1">
      <c r="A4" s="63" t="s">
        <v>48</v>
      </c>
      <c r="B4" s="64"/>
      <c r="C4" s="64"/>
      <c r="D4" s="64"/>
      <c r="E4" s="65"/>
    </row>
    <row r="5" spans="1:6" ht="12.75">
      <c r="A5" s="11"/>
      <c r="B5" s="12" t="s">
        <v>0</v>
      </c>
      <c r="C5" s="13" t="s">
        <v>36</v>
      </c>
      <c r="D5" s="6" t="s">
        <v>1</v>
      </c>
      <c r="E5" s="6" t="s">
        <v>2</v>
      </c>
      <c r="F5" s="19"/>
    </row>
    <row r="6" spans="1:5" ht="12.75">
      <c r="A6" s="11" t="s">
        <v>17</v>
      </c>
      <c r="B6" s="16"/>
      <c r="C6" s="13"/>
      <c r="D6" s="6"/>
      <c r="E6" s="6"/>
    </row>
    <row r="7" spans="1:5" ht="12.75">
      <c r="A7" s="14" t="s">
        <v>35</v>
      </c>
      <c r="B7" s="16">
        <v>27</v>
      </c>
      <c r="C7" s="17" t="s">
        <v>4</v>
      </c>
      <c r="D7" s="41"/>
      <c r="E7" s="41">
        <f>SUM(B7*D7)</f>
        <v>0</v>
      </c>
    </row>
    <row r="8" spans="1:5" ht="12.75">
      <c r="A8" s="71" t="s">
        <v>6</v>
      </c>
      <c r="B8" s="71"/>
      <c r="C8" s="71"/>
      <c r="D8" s="71"/>
      <c r="E8" s="42">
        <f>SUM(E6:E7)</f>
        <v>0</v>
      </c>
    </row>
    <row r="10" spans="1:5" ht="13.5">
      <c r="A10" s="69" t="s">
        <v>54</v>
      </c>
      <c r="B10" s="69"/>
      <c r="C10" s="69"/>
      <c r="D10" s="69"/>
      <c r="E10" s="69"/>
    </row>
    <row r="11" spans="1:5" ht="12.75">
      <c r="A11" s="8" t="s">
        <v>7</v>
      </c>
      <c r="B11" s="3" t="s">
        <v>8</v>
      </c>
      <c r="C11" s="3" t="s">
        <v>9</v>
      </c>
      <c r="D11" s="9" t="s">
        <v>10</v>
      </c>
      <c r="E11" s="9" t="s">
        <v>11</v>
      </c>
    </row>
    <row r="12" spans="1:5" ht="39">
      <c r="A12" s="4" t="s">
        <v>69</v>
      </c>
      <c r="B12" s="7" t="s">
        <v>39</v>
      </c>
      <c r="C12" s="5">
        <v>9</v>
      </c>
      <c r="D12" s="41"/>
      <c r="E12" s="41">
        <f aca="true" t="shared" si="0" ref="E12:E20">SUM(C12*D12)</f>
        <v>0</v>
      </c>
    </row>
    <row r="13" spans="1:5" ht="26.25">
      <c r="A13" s="4" t="s">
        <v>47</v>
      </c>
      <c r="B13" s="7" t="s">
        <v>39</v>
      </c>
      <c r="C13" s="5">
        <v>9</v>
      </c>
      <c r="D13" s="41"/>
      <c r="E13" s="41">
        <f t="shared" si="0"/>
        <v>0</v>
      </c>
    </row>
    <row r="14" spans="1:5" ht="12.75">
      <c r="A14" s="4" t="s">
        <v>26</v>
      </c>
      <c r="B14" s="5" t="s">
        <v>12</v>
      </c>
      <c r="C14" s="5">
        <v>0.2</v>
      </c>
      <c r="D14" s="41"/>
      <c r="E14" s="41">
        <f t="shared" si="0"/>
        <v>0</v>
      </c>
    </row>
    <row r="15" spans="1:5" ht="15">
      <c r="A15" s="4" t="s">
        <v>50</v>
      </c>
      <c r="B15" s="7" t="s">
        <v>39</v>
      </c>
      <c r="C15" s="5">
        <v>9</v>
      </c>
      <c r="D15" s="41"/>
      <c r="E15" s="41">
        <f t="shared" si="0"/>
        <v>0</v>
      </c>
    </row>
    <row r="16" spans="1:5" ht="39">
      <c r="A16" s="4" t="s">
        <v>86</v>
      </c>
      <c r="B16" s="5" t="s">
        <v>0</v>
      </c>
      <c r="C16" s="5">
        <v>27</v>
      </c>
      <c r="D16" s="41"/>
      <c r="E16" s="41">
        <f t="shared" si="0"/>
        <v>0</v>
      </c>
    </row>
    <row r="17" spans="1:5" ht="12.75">
      <c r="A17" s="4" t="s">
        <v>28</v>
      </c>
      <c r="B17" s="5" t="s">
        <v>0</v>
      </c>
      <c r="C17" s="5">
        <v>27</v>
      </c>
      <c r="D17" s="41"/>
      <c r="E17" s="41">
        <f t="shared" si="0"/>
        <v>0</v>
      </c>
    </row>
    <row r="18" spans="1:5" ht="26.25">
      <c r="A18" s="4" t="s">
        <v>29</v>
      </c>
      <c r="B18" s="5" t="s">
        <v>13</v>
      </c>
      <c r="C18" s="5">
        <v>14.5</v>
      </c>
      <c r="D18" s="41"/>
      <c r="E18" s="41">
        <f t="shared" si="0"/>
        <v>0</v>
      </c>
    </row>
    <row r="19" spans="1:5" ht="26.25">
      <c r="A19" s="4" t="s">
        <v>27</v>
      </c>
      <c r="B19" s="7" t="s">
        <v>39</v>
      </c>
      <c r="C19" s="5">
        <v>9</v>
      </c>
      <c r="D19" s="41"/>
      <c r="E19" s="41">
        <f t="shared" si="0"/>
        <v>0</v>
      </c>
    </row>
    <row r="20" spans="1:5" ht="12.75">
      <c r="A20" s="4" t="s">
        <v>51</v>
      </c>
      <c r="B20" s="5" t="s">
        <v>12</v>
      </c>
      <c r="C20" s="5">
        <v>0.5</v>
      </c>
      <c r="D20" s="41"/>
      <c r="E20" s="41">
        <f t="shared" si="0"/>
        <v>0</v>
      </c>
    </row>
    <row r="21" spans="1:5" ht="12.75">
      <c r="A21" s="62" t="s">
        <v>6</v>
      </c>
      <c r="B21" s="62"/>
      <c r="C21" s="62"/>
      <c r="D21" s="62"/>
      <c r="E21" s="42">
        <f>SUM(E12:E20)</f>
        <v>0</v>
      </c>
    </row>
    <row r="23" spans="1:5" ht="15.75" customHeight="1">
      <c r="A23" s="63" t="s">
        <v>49</v>
      </c>
      <c r="B23" s="64"/>
      <c r="C23" s="64"/>
      <c r="D23" s="64"/>
      <c r="E23" s="65"/>
    </row>
    <row r="24" spans="1:5" ht="12.75">
      <c r="A24" s="2" t="s">
        <v>15</v>
      </c>
      <c r="B24" s="3" t="s">
        <v>8</v>
      </c>
      <c r="C24" s="3" t="s">
        <v>9</v>
      </c>
      <c r="D24" s="3" t="s">
        <v>10</v>
      </c>
      <c r="E24" s="3" t="s">
        <v>11</v>
      </c>
    </row>
    <row r="25" spans="1:6" ht="15">
      <c r="A25" s="4" t="s">
        <v>46</v>
      </c>
      <c r="B25" s="5" t="s">
        <v>40</v>
      </c>
      <c r="C25" s="5">
        <v>0.9</v>
      </c>
      <c r="D25" s="41"/>
      <c r="E25" s="41">
        <f>SUM(C25*D25)</f>
        <v>0</v>
      </c>
      <c r="F25" s="19"/>
    </row>
    <row r="26" spans="1:5" ht="12.75">
      <c r="A26" s="4" t="s">
        <v>30</v>
      </c>
      <c r="B26" s="5" t="s">
        <v>0</v>
      </c>
      <c r="C26" s="5">
        <v>27</v>
      </c>
      <c r="D26" s="41"/>
      <c r="E26" s="41">
        <f>SUM(C26*D26)</f>
        <v>0</v>
      </c>
    </row>
    <row r="27" spans="1:5" ht="12.75">
      <c r="A27" s="4" t="s">
        <v>87</v>
      </c>
      <c r="B27" s="5" t="s">
        <v>45</v>
      </c>
      <c r="C27" s="5">
        <v>0.9</v>
      </c>
      <c r="D27" s="41"/>
      <c r="E27" s="41">
        <f>SUM(C27*D27)</f>
        <v>0</v>
      </c>
    </row>
    <row r="28" spans="1:5" ht="15">
      <c r="A28" s="4" t="s">
        <v>52</v>
      </c>
      <c r="B28" s="5" t="s">
        <v>40</v>
      </c>
      <c r="C28" s="5">
        <v>0.02</v>
      </c>
      <c r="D28" s="41"/>
      <c r="E28" s="41">
        <f>SUM(C28*D28)</f>
        <v>0</v>
      </c>
    </row>
    <row r="29" spans="1:6" ht="15.75" customHeight="1">
      <c r="A29" s="4" t="s">
        <v>53</v>
      </c>
      <c r="B29" s="7" t="s">
        <v>39</v>
      </c>
      <c r="C29" s="5">
        <v>10</v>
      </c>
      <c r="D29" s="41"/>
      <c r="E29" s="41">
        <f>SUM(C29*D29)</f>
        <v>0</v>
      </c>
      <c r="F29" s="22"/>
    </row>
    <row r="30" spans="1:5" ht="12.75">
      <c r="A30" s="62" t="s">
        <v>6</v>
      </c>
      <c r="B30" s="62"/>
      <c r="C30" s="62"/>
      <c r="D30" s="62"/>
      <c r="E30" s="42">
        <f>SUM(E25:E29)</f>
        <v>0</v>
      </c>
    </row>
    <row r="31" spans="1:5" ht="12.75">
      <c r="A31" s="1"/>
      <c r="B31" s="1"/>
      <c r="C31" s="1"/>
      <c r="D31" s="1"/>
      <c r="E31" s="1"/>
    </row>
    <row r="32" spans="1:5" ht="15">
      <c r="A32" s="66" t="s">
        <v>31</v>
      </c>
      <c r="B32" s="66"/>
      <c r="C32" s="66"/>
      <c r="D32" s="66"/>
      <c r="E32" s="66"/>
    </row>
    <row r="33" spans="1:5" ht="12.75">
      <c r="A33" s="67" t="s">
        <v>16</v>
      </c>
      <c r="B33" s="67"/>
      <c r="C33" s="67"/>
      <c r="D33" s="67"/>
      <c r="E33" s="38">
        <f>E8</f>
        <v>0</v>
      </c>
    </row>
    <row r="34" spans="1:5" ht="12.75">
      <c r="A34" s="67" t="s">
        <v>38</v>
      </c>
      <c r="B34" s="67"/>
      <c r="C34" s="67"/>
      <c r="D34" s="67"/>
      <c r="E34" s="38">
        <f>E21</f>
        <v>0</v>
      </c>
    </row>
    <row r="35" spans="1:5" ht="12.75">
      <c r="A35" s="67" t="s">
        <v>14</v>
      </c>
      <c r="B35" s="67"/>
      <c r="C35" s="67"/>
      <c r="D35" s="67"/>
      <c r="E35" s="38">
        <f>E30</f>
        <v>0</v>
      </c>
    </row>
    <row r="36" spans="1:5" ht="12.75">
      <c r="A36" s="60" t="s">
        <v>32</v>
      </c>
      <c r="B36" s="60"/>
      <c r="C36" s="60"/>
      <c r="D36" s="60"/>
      <c r="E36" s="39">
        <f>SUM(E33:E35)</f>
        <v>0</v>
      </c>
    </row>
    <row r="37" spans="1:5" ht="12.75">
      <c r="A37" s="61" t="s">
        <v>33</v>
      </c>
      <c r="B37" s="61"/>
      <c r="C37" s="61"/>
      <c r="D37" s="61"/>
      <c r="E37" s="40">
        <f>SUM(E36/100)*21</f>
        <v>0</v>
      </c>
    </row>
    <row r="38" spans="1:5" ht="12.75">
      <c r="A38" s="61" t="s">
        <v>34</v>
      </c>
      <c r="B38" s="61"/>
      <c r="C38" s="61"/>
      <c r="D38" s="61"/>
      <c r="E38" s="40">
        <f>SUM(E36+E37)</f>
        <v>0</v>
      </c>
    </row>
    <row r="39" spans="1:5" s="18" customFormat="1" ht="12.75">
      <c r="A39" s="23"/>
      <c r="B39" s="24"/>
      <c r="C39" s="25"/>
      <c r="E39" s="26"/>
    </row>
    <row r="40" spans="1:5" s="18" customFormat="1" ht="12.75">
      <c r="A40" s="23"/>
      <c r="B40" s="24"/>
      <c r="C40" s="25"/>
      <c r="E40" s="26"/>
    </row>
  </sheetData>
  <sheetProtection/>
  <mergeCells count="15">
    <mergeCell ref="A2:E2"/>
    <mergeCell ref="A10:E10"/>
    <mergeCell ref="A1:E1"/>
    <mergeCell ref="A8:D8"/>
    <mergeCell ref="A4:E4"/>
    <mergeCell ref="A35:D35"/>
    <mergeCell ref="A36:D36"/>
    <mergeCell ref="A37:D37"/>
    <mergeCell ref="A38:D38"/>
    <mergeCell ref="A21:D21"/>
    <mergeCell ref="A23:E23"/>
    <mergeCell ref="A30:D30"/>
    <mergeCell ref="A32:E32"/>
    <mergeCell ref="A33:D33"/>
    <mergeCell ref="A34:D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2.140625" style="0" customWidth="1"/>
    <col min="2" max="2" width="7.421875" style="0" customWidth="1"/>
    <col min="3" max="3" width="15.28125" style="0" customWidth="1"/>
    <col min="4" max="4" width="10.8515625" style="0" customWidth="1"/>
    <col min="5" max="5" width="11.8515625" style="0" customWidth="1"/>
    <col min="6" max="6" width="2.8515625" style="18" customWidth="1"/>
  </cols>
  <sheetData>
    <row r="1" spans="1:5" s="18" customFormat="1" ht="36" customHeight="1">
      <c r="A1" s="68" t="s">
        <v>105</v>
      </c>
      <c r="B1" s="68"/>
      <c r="C1" s="68"/>
      <c r="D1" s="68"/>
      <c r="E1" s="68"/>
    </row>
    <row r="2" spans="1:5" s="18" customFormat="1" ht="12.75">
      <c r="A2" s="20"/>
      <c r="B2" s="20"/>
      <c r="C2" s="20"/>
      <c r="D2" s="20"/>
      <c r="E2" s="21"/>
    </row>
    <row r="3" spans="1:5" s="18" customFormat="1" ht="15">
      <c r="A3" s="63" t="s">
        <v>48</v>
      </c>
      <c r="B3" s="64"/>
      <c r="C3" s="64"/>
      <c r="D3" s="36"/>
      <c r="E3" s="37"/>
    </row>
    <row r="4" spans="1:6" s="18" customFormat="1" ht="12.75">
      <c r="A4" s="11"/>
      <c r="B4" s="12" t="s">
        <v>0</v>
      </c>
      <c r="C4" s="13" t="s">
        <v>36</v>
      </c>
      <c r="D4" s="6" t="s">
        <v>1</v>
      </c>
      <c r="E4" s="6" t="s">
        <v>2</v>
      </c>
      <c r="F4" s="19"/>
    </row>
    <row r="5" spans="1:5" s="18" customFormat="1" ht="12.75">
      <c r="A5" s="11" t="s">
        <v>17</v>
      </c>
      <c r="B5" s="16"/>
      <c r="C5" s="13"/>
      <c r="D5" s="6"/>
      <c r="E5" s="6"/>
    </row>
    <row r="6" spans="1:5" s="18" customFormat="1" ht="12.75">
      <c r="A6" s="14" t="s">
        <v>35</v>
      </c>
      <c r="B6" s="16">
        <v>7</v>
      </c>
      <c r="C6" s="17" t="s">
        <v>4</v>
      </c>
      <c r="D6" s="41"/>
      <c r="E6" s="41">
        <f>SUM(B6*D6)</f>
        <v>0</v>
      </c>
    </row>
    <row r="7" spans="1:5" s="18" customFormat="1" ht="12.75">
      <c r="A7" s="14" t="s">
        <v>55</v>
      </c>
      <c r="B7" s="16">
        <v>6</v>
      </c>
      <c r="C7" s="17" t="s">
        <v>3</v>
      </c>
      <c r="D7" s="41"/>
      <c r="E7" s="41">
        <f>SUM(B7*D7)</f>
        <v>0</v>
      </c>
    </row>
    <row r="8" spans="1:5" s="18" customFormat="1" ht="12.75">
      <c r="A8" s="14" t="s">
        <v>41</v>
      </c>
      <c r="B8" s="16">
        <v>11</v>
      </c>
      <c r="C8" s="15" t="s">
        <v>4</v>
      </c>
      <c r="D8" s="41"/>
      <c r="E8" s="41">
        <f>SUM(B8*D8)</f>
        <v>0</v>
      </c>
    </row>
    <row r="9" spans="1:5" s="18" customFormat="1" ht="12.75">
      <c r="A9" s="14"/>
      <c r="B9" s="16"/>
      <c r="C9" s="17"/>
      <c r="D9" s="6"/>
      <c r="E9" s="41"/>
    </row>
    <row r="10" spans="1:5" s="18" customFormat="1" ht="12.75">
      <c r="A10" s="11" t="s">
        <v>20</v>
      </c>
      <c r="B10" s="16"/>
      <c r="C10" s="17" t="s">
        <v>37</v>
      </c>
      <c r="D10" s="6"/>
      <c r="E10" s="41"/>
    </row>
    <row r="11" spans="1:5" s="18" customFormat="1" ht="12.75">
      <c r="A11" s="14" t="s">
        <v>56</v>
      </c>
      <c r="B11" s="16">
        <v>18</v>
      </c>
      <c r="C11" s="15" t="s">
        <v>57</v>
      </c>
      <c r="D11" s="41"/>
      <c r="E11" s="41">
        <f>SUM(B11*D11)</f>
        <v>0</v>
      </c>
    </row>
    <row r="12" spans="1:5" s="18" customFormat="1" ht="12.75">
      <c r="A12" s="71" t="s">
        <v>6</v>
      </c>
      <c r="B12" s="71"/>
      <c r="C12" s="71"/>
      <c r="D12" s="71"/>
      <c r="E12" s="42">
        <f>SUM(E5:E11)</f>
        <v>0</v>
      </c>
    </row>
    <row r="14" spans="1:5" s="18" customFormat="1" ht="15">
      <c r="A14" s="63" t="s">
        <v>58</v>
      </c>
      <c r="B14" s="64"/>
      <c r="C14" s="64"/>
      <c r="D14" s="36"/>
      <c r="E14" s="37"/>
    </row>
    <row r="15" spans="1:5" s="18" customFormat="1" ht="12.75">
      <c r="A15" s="8" t="s">
        <v>7</v>
      </c>
      <c r="B15" s="3" t="s">
        <v>8</v>
      </c>
      <c r="C15" s="3" t="s">
        <v>9</v>
      </c>
      <c r="D15" s="9" t="s">
        <v>10</v>
      </c>
      <c r="E15" s="9" t="s">
        <v>11</v>
      </c>
    </row>
    <row r="16" spans="1:5" s="18" customFormat="1" ht="39">
      <c r="A16" s="4" t="s">
        <v>69</v>
      </c>
      <c r="B16" s="7" t="s">
        <v>39</v>
      </c>
      <c r="C16" s="5">
        <v>14</v>
      </c>
      <c r="D16" s="41"/>
      <c r="E16" s="41">
        <f>SUM(C16*D16)</f>
        <v>0</v>
      </c>
    </row>
    <row r="17" spans="1:5" s="18" customFormat="1" ht="15">
      <c r="A17" s="4" t="s">
        <v>47</v>
      </c>
      <c r="B17" s="7" t="s">
        <v>39</v>
      </c>
      <c r="C17" s="5">
        <v>14</v>
      </c>
      <c r="D17" s="41"/>
      <c r="E17" s="41">
        <f aca="true" t="shared" si="0" ref="E17:E26">SUM(C17*D17)</f>
        <v>0</v>
      </c>
    </row>
    <row r="18" spans="1:5" s="18" customFormat="1" ht="12.75">
      <c r="A18" s="4" t="s">
        <v>26</v>
      </c>
      <c r="B18" s="5" t="s">
        <v>12</v>
      </c>
      <c r="C18" s="5">
        <v>0.5</v>
      </c>
      <c r="D18" s="41"/>
      <c r="E18" s="41">
        <f t="shared" si="0"/>
        <v>0</v>
      </c>
    </row>
    <row r="19" spans="1:5" s="18" customFormat="1" ht="15">
      <c r="A19" s="4" t="s">
        <v>50</v>
      </c>
      <c r="B19" s="7" t="s">
        <v>39</v>
      </c>
      <c r="C19" s="5">
        <v>14</v>
      </c>
      <c r="D19" s="41"/>
      <c r="E19" s="41">
        <f t="shared" si="0"/>
        <v>0</v>
      </c>
    </row>
    <row r="20" spans="1:5" s="18" customFormat="1" ht="39">
      <c r="A20" s="4" t="s">
        <v>86</v>
      </c>
      <c r="B20" s="5" t="s">
        <v>0</v>
      </c>
      <c r="C20" s="5">
        <v>25</v>
      </c>
      <c r="D20" s="41"/>
      <c r="E20" s="41">
        <f t="shared" si="0"/>
        <v>0</v>
      </c>
    </row>
    <row r="21" spans="1:5" s="18" customFormat="1" ht="39">
      <c r="A21" s="4" t="s">
        <v>88</v>
      </c>
      <c r="B21" s="5" t="s">
        <v>0</v>
      </c>
      <c r="C21" s="5">
        <v>17</v>
      </c>
      <c r="D21" s="41"/>
      <c r="E21" s="41">
        <f t="shared" si="0"/>
        <v>0</v>
      </c>
    </row>
    <row r="22" spans="1:5" s="18" customFormat="1" ht="12.75">
      <c r="A22" s="4" t="s">
        <v>28</v>
      </c>
      <c r="B22" s="5" t="s">
        <v>0</v>
      </c>
      <c r="C22" s="5">
        <v>59</v>
      </c>
      <c r="D22" s="41"/>
      <c r="E22" s="41">
        <f t="shared" si="0"/>
        <v>0</v>
      </c>
    </row>
    <row r="23" spans="1:5" ht="12.75">
      <c r="A23" s="4" t="s">
        <v>29</v>
      </c>
      <c r="B23" s="5" t="s">
        <v>13</v>
      </c>
      <c r="C23" s="5">
        <v>10</v>
      </c>
      <c r="D23" s="41"/>
      <c r="E23" s="41">
        <f t="shared" si="0"/>
        <v>0</v>
      </c>
    </row>
    <row r="24" spans="1:5" ht="15">
      <c r="A24" s="4" t="s">
        <v>27</v>
      </c>
      <c r="B24" s="7" t="s">
        <v>39</v>
      </c>
      <c r="C24" s="5">
        <v>14</v>
      </c>
      <c r="D24" s="41"/>
      <c r="E24" s="41">
        <f t="shared" si="0"/>
        <v>0</v>
      </c>
    </row>
    <row r="25" spans="1:5" ht="12.75">
      <c r="A25" s="4" t="s">
        <v>51</v>
      </c>
      <c r="B25" s="5" t="s">
        <v>12</v>
      </c>
      <c r="C25" s="5">
        <v>0.5</v>
      </c>
      <c r="D25" s="41"/>
      <c r="E25" s="41">
        <f t="shared" si="0"/>
        <v>0</v>
      </c>
    </row>
    <row r="26" spans="1:5" ht="37.5" customHeight="1">
      <c r="A26" s="10" t="s">
        <v>61</v>
      </c>
      <c r="B26" s="7" t="s">
        <v>39</v>
      </c>
      <c r="C26" s="7">
        <v>55</v>
      </c>
      <c r="D26" s="43"/>
      <c r="E26" s="41">
        <f t="shared" si="0"/>
        <v>0</v>
      </c>
    </row>
    <row r="27" spans="1:5" ht="12.75">
      <c r="A27" s="71" t="s">
        <v>6</v>
      </c>
      <c r="B27" s="71"/>
      <c r="C27" s="71"/>
      <c r="D27" s="71"/>
      <c r="E27" s="42">
        <f>SUM(E16:E26)</f>
        <v>0</v>
      </c>
    </row>
    <row r="28" spans="1:5" s="18" customFormat="1" ht="12.75">
      <c r="A28" s="52"/>
      <c r="B28" s="52"/>
      <c r="C28" s="52"/>
      <c r="D28" s="52"/>
      <c r="E28" s="51"/>
    </row>
    <row r="29" spans="1:5" ht="15">
      <c r="A29" s="63" t="s">
        <v>94</v>
      </c>
      <c r="B29" s="64"/>
      <c r="C29" s="64"/>
      <c r="D29" s="36"/>
      <c r="E29" s="37"/>
    </row>
    <row r="30" spans="1:5" ht="39">
      <c r="A30" s="4" t="s">
        <v>90</v>
      </c>
      <c r="B30" s="5" t="s">
        <v>0</v>
      </c>
      <c r="C30" s="5">
        <v>2</v>
      </c>
      <c r="D30" s="41"/>
      <c r="E30" s="41">
        <f>C30*D30</f>
        <v>0</v>
      </c>
    </row>
    <row r="31" spans="1:5" ht="26.25" customHeight="1">
      <c r="A31" s="4" t="s">
        <v>91</v>
      </c>
      <c r="B31" s="5" t="s">
        <v>92</v>
      </c>
      <c r="C31" s="5">
        <v>2</v>
      </c>
      <c r="D31" s="41"/>
      <c r="E31" s="41">
        <f>C31*D31</f>
        <v>0</v>
      </c>
    </row>
    <row r="32" spans="1:5" ht="12.75">
      <c r="A32" s="71" t="s">
        <v>6</v>
      </c>
      <c r="B32" s="71"/>
      <c r="C32" s="71"/>
      <c r="D32" s="71"/>
      <c r="E32" s="42">
        <f>E30+E31</f>
        <v>0</v>
      </c>
    </row>
    <row r="34" spans="1:5" ht="15">
      <c r="A34" s="63" t="s">
        <v>49</v>
      </c>
      <c r="B34" s="64"/>
      <c r="C34" s="64"/>
      <c r="D34" s="36"/>
      <c r="E34" s="37"/>
    </row>
    <row r="35" spans="1:5" ht="12.75">
      <c r="A35" s="2" t="s">
        <v>15</v>
      </c>
      <c r="B35" s="3" t="s">
        <v>8</v>
      </c>
      <c r="C35" s="3" t="s">
        <v>9</v>
      </c>
      <c r="D35" s="3" t="s">
        <v>10</v>
      </c>
      <c r="E35" s="3" t="s">
        <v>11</v>
      </c>
    </row>
    <row r="36" spans="1:6" ht="15">
      <c r="A36" s="4" t="s">
        <v>46</v>
      </c>
      <c r="B36" s="5" t="s">
        <v>40</v>
      </c>
      <c r="C36" s="5">
        <f>1.4+0.2</f>
        <v>1.5999999999999999</v>
      </c>
      <c r="D36" s="41"/>
      <c r="E36" s="41">
        <f aca="true" t="shared" si="1" ref="E36:E43">SUM(C36*D36)</f>
        <v>0</v>
      </c>
      <c r="F36" s="19"/>
    </row>
    <row r="37" spans="1:5" ht="12.75">
      <c r="A37" s="4" t="s">
        <v>30</v>
      </c>
      <c r="B37" s="5" t="s">
        <v>0</v>
      </c>
      <c r="C37" s="5">
        <v>59</v>
      </c>
      <c r="D37" s="41"/>
      <c r="E37" s="41">
        <f t="shared" si="1"/>
        <v>0</v>
      </c>
    </row>
    <row r="38" spans="1:8" ht="12.75">
      <c r="A38" s="4" t="s">
        <v>87</v>
      </c>
      <c r="B38" s="5" t="s">
        <v>45</v>
      </c>
      <c r="C38" s="5">
        <v>1.2</v>
      </c>
      <c r="D38" s="41"/>
      <c r="E38" s="41">
        <f>SUM(C38*D38)</f>
        <v>0</v>
      </c>
      <c r="G38" s="18"/>
      <c r="H38" s="18"/>
    </row>
    <row r="39" spans="1:5" ht="15">
      <c r="A39" s="4" t="s">
        <v>52</v>
      </c>
      <c r="B39" s="5" t="s">
        <v>40</v>
      </c>
      <c r="C39" s="5">
        <v>0.1</v>
      </c>
      <c r="D39" s="41"/>
      <c r="E39" s="41">
        <f t="shared" si="1"/>
        <v>0</v>
      </c>
    </row>
    <row r="40" spans="1:6" ht="15.75" customHeight="1">
      <c r="A40" s="4" t="s">
        <v>53</v>
      </c>
      <c r="B40" s="7" t="s">
        <v>39</v>
      </c>
      <c r="C40" s="5">
        <v>15</v>
      </c>
      <c r="D40" s="41"/>
      <c r="E40" s="41">
        <f t="shared" si="1"/>
        <v>0</v>
      </c>
      <c r="F40" s="22"/>
    </row>
    <row r="41" spans="1:6" ht="26.25">
      <c r="A41" s="4" t="s">
        <v>60</v>
      </c>
      <c r="B41" s="5" t="s">
        <v>40</v>
      </c>
      <c r="C41" s="5">
        <v>2.75</v>
      </c>
      <c r="D41" s="41"/>
      <c r="E41" s="41">
        <f t="shared" si="1"/>
        <v>0</v>
      </c>
      <c r="F41" s="19"/>
    </row>
    <row r="42" spans="1:5" ht="12.75">
      <c r="A42" s="4" t="s">
        <v>70</v>
      </c>
      <c r="B42" s="5" t="s">
        <v>45</v>
      </c>
      <c r="C42" s="5">
        <v>4.5</v>
      </c>
      <c r="D42" s="41"/>
      <c r="E42" s="41">
        <f t="shared" si="1"/>
        <v>0</v>
      </c>
    </row>
    <row r="43" spans="1:5" ht="12.75">
      <c r="A43" s="4" t="s">
        <v>59</v>
      </c>
      <c r="B43" s="7" t="s">
        <v>45</v>
      </c>
      <c r="C43" s="5">
        <v>0.5</v>
      </c>
      <c r="D43" s="41"/>
      <c r="E43" s="41">
        <f t="shared" si="1"/>
        <v>0</v>
      </c>
    </row>
    <row r="44" spans="1:5" ht="12.75">
      <c r="A44" s="71" t="s">
        <v>6</v>
      </c>
      <c r="B44" s="71"/>
      <c r="C44" s="71"/>
      <c r="D44" s="71"/>
      <c r="E44" s="42">
        <f>SUM(E36:E43)</f>
        <v>0</v>
      </c>
    </row>
    <row r="45" spans="1:5" s="18" customFormat="1" ht="12.75">
      <c r="A45" s="1"/>
      <c r="B45" s="1"/>
      <c r="C45" s="1"/>
      <c r="D45" s="1"/>
      <c r="E45" s="1"/>
    </row>
    <row r="46" spans="1:5" s="18" customFormat="1" ht="12.75">
      <c r="A46" s="1"/>
      <c r="B46" s="1"/>
      <c r="C46" s="1"/>
      <c r="D46" s="1"/>
      <c r="E46" s="1"/>
    </row>
    <row r="47" spans="1:5" s="18" customFormat="1" ht="15">
      <c r="A47" s="66" t="s">
        <v>31</v>
      </c>
      <c r="B47" s="66"/>
      <c r="C47" s="66"/>
      <c r="D47" s="66"/>
      <c r="E47" s="66"/>
    </row>
    <row r="48" spans="1:5" s="18" customFormat="1" ht="12.75">
      <c r="A48" s="67" t="s">
        <v>16</v>
      </c>
      <c r="B48" s="67"/>
      <c r="C48" s="67"/>
      <c r="D48" s="67"/>
      <c r="E48" s="38">
        <f>E12</f>
        <v>0</v>
      </c>
    </row>
    <row r="49" spans="1:5" s="18" customFormat="1" ht="12.75">
      <c r="A49" s="67" t="s">
        <v>38</v>
      </c>
      <c r="B49" s="67"/>
      <c r="C49" s="67"/>
      <c r="D49" s="67"/>
      <c r="E49" s="38">
        <f>E27+E32</f>
        <v>0</v>
      </c>
    </row>
    <row r="50" spans="1:5" s="18" customFormat="1" ht="12.75">
      <c r="A50" s="67" t="s">
        <v>14</v>
      </c>
      <c r="B50" s="67"/>
      <c r="C50" s="67"/>
      <c r="D50" s="67"/>
      <c r="E50" s="38">
        <f>E44</f>
        <v>0</v>
      </c>
    </row>
    <row r="51" spans="1:5" s="18" customFormat="1" ht="12.75">
      <c r="A51" s="60" t="s">
        <v>32</v>
      </c>
      <c r="B51" s="60"/>
      <c r="C51" s="60"/>
      <c r="D51" s="60"/>
      <c r="E51" s="39">
        <f>SUM(E48:E50)</f>
        <v>0</v>
      </c>
    </row>
    <row r="52" spans="1:5" s="18" customFormat="1" ht="12.75">
      <c r="A52" s="61" t="s">
        <v>33</v>
      </c>
      <c r="B52" s="61"/>
      <c r="C52" s="61"/>
      <c r="D52" s="61"/>
      <c r="E52" s="40">
        <f>SUM(E51/100)*21</f>
        <v>0</v>
      </c>
    </row>
    <row r="53" spans="1:5" s="18" customFormat="1" ht="12.75">
      <c r="A53" s="61" t="s">
        <v>34</v>
      </c>
      <c r="B53" s="61"/>
      <c r="C53" s="61"/>
      <c r="D53" s="61"/>
      <c r="E53" s="40">
        <f>SUM(E51+E52)</f>
        <v>0</v>
      </c>
    </row>
    <row r="54" spans="1:5" s="18" customFormat="1" ht="12.75">
      <c r="A54" s="23"/>
      <c r="B54" s="24"/>
      <c r="C54" s="25"/>
      <c r="E54" s="44"/>
    </row>
  </sheetData>
  <sheetProtection/>
  <mergeCells count="16">
    <mergeCell ref="A3:C3"/>
    <mergeCell ref="A1:E1"/>
    <mergeCell ref="A14:C14"/>
    <mergeCell ref="A34:C34"/>
    <mergeCell ref="A29:C29"/>
    <mergeCell ref="A32:D32"/>
    <mergeCell ref="A51:D51"/>
    <mergeCell ref="A52:D52"/>
    <mergeCell ref="A53:D53"/>
    <mergeCell ref="A12:D12"/>
    <mergeCell ref="A27:D27"/>
    <mergeCell ref="A44:D44"/>
    <mergeCell ref="A47:E47"/>
    <mergeCell ref="A48:D48"/>
    <mergeCell ref="A49:D49"/>
    <mergeCell ref="A50:D5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6.57421875" style="0" customWidth="1"/>
    <col min="2" max="2" width="7.421875" style="0" customWidth="1"/>
    <col min="3" max="3" width="15.28125" style="0" customWidth="1"/>
    <col min="4" max="4" width="10.8515625" style="0" customWidth="1"/>
    <col min="5" max="5" width="11.8515625" style="0" customWidth="1"/>
    <col min="6" max="6" width="2.28125" style="18" customWidth="1"/>
    <col min="7" max="8" width="9.140625" style="18" customWidth="1"/>
  </cols>
  <sheetData>
    <row r="1" spans="1:5" s="18" customFormat="1" ht="36" customHeight="1">
      <c r="A1" s="68" t="s">
        <v>106</v>
      </c>
      <c r="B1" s="68"/>
      <c r="C1" s="68"/>
      <c r="D1" s="68"/>
      <c r="E1" s="68"/>
    </row>
    <row r="2" spans="1:5" s="18" customFormat="1" ht="12.75">
      <c r="A2" s="20"/>
      <c r="B2" s="20"/>
      <c r="C2" s="20"/>
      <c r="D2" s="20"/>
      <c r="E2" s="21"/>
    </row>
    <row r="3" spans="1:5" s="18" customFormat="1" ht="15.75" customHeight="1">
      <c r="A3" s="69" t="s">
        <v>48</v>
      </c>
      <c r="B3" s="69"/>
      <c r="C3" s="69"/>
      <c r="D3" s="69"/>
      <c r="E3" s="69"/>
    </row>
    <row r="4" spans="1:6" s="18" customFormat="1" ht="12.75">
      <c r="A4" s="11"/>
      <c r="B4" s="12" t="s">
        <v>0</v>
      </c>
      <c r="C4" s="13" t="s">
        <v>36</v>
      </c>
      <c r="D4" s="6" t="s">
        <v>1</v>
      </c>
      <c r="E4" s="6" t="s">
        <v>2</v>
      </c>
      <c r="F4" s="19"/>
    </row>
    <row r="5" spans="1:5" s="18" customFormat="1" ht="12.75">
      <c r="A5" s="11" t="s">
        <v>17</v>
      </c>
      <c r="B5" s="16"/>
      <c r="C5" s="13"/>
      <c r="D5" s="6"/>
      <c r="E5" s="6"/>
    </row>
    <row r="6" spans="1:6" s="18" customFormat="1" ht="12.75">
      <c r="A6" s="14" t="s">
        <v>62</v>
      </c>
      <c r="B6" s="16">
        <v>5</v>
      </c>
      <c r="C6" s="15" t="s">
        <v>3</v>
      </c>
      <c r="D6" s="41"/>
      <c r="E6" s="41">
        <f aca="true" t="shared" si="0" ref="E6:E11">SUM(B6*D6)</f>
        <v>0</v>
      </c>
      <c r="F6" s="19"/>
    </row>
    <row r="7" spans="1:5" s="18" customFormat="1" ht="12.75">
      <c r="A7" s="14" t="s">
        <v>63</v>
      </c>
      <c r="B7" s="16">
        <v>1</v>
      </c>
      <c r="C7" s="17" t="s">
        <v>5</v>
      </c>
      <c r="D7" s="41"/>
      <c r="E7" s="41">
        <f t="shared" si="0"/>
        <v>0</v>
      </c>
    </row>
    <row r="8" spans="1:5" s="18" customFormat="1" ht="12.75">
      <c r="A8" s="14" t="s">
        <v>55</v>
      </c>
      <c r="B8" s="16">
        <v>11</v>
      </c>
      <c r="C8" s="17" t="s">
        <v>3</v>
      </c>
      <c r="D8" s="41"/>
      <c r="E8" s="41">
        <f t="shared" si="0"/>
        <v>0</v>
      </c>
    </row>
    <row r="9" spans="1:5" s="18" customFormat="1" ht="12.75">
      <c r="A9" s="14" t="s">
        <v>64</v>
      </c>
      <c r="B9" s="16">
        <v>3</v>
      </c>
      <c r="C9" s="17" t="s">
        <v>5</v>
      </c>
      <c r="D9" s="41"/>
      <c r="E9" s="41">
        <f t="shared" si="0"/>
        <v>0</v>
      </c>
    </row>
    <row r="10" spans="1:5" s="18" customFormat="1" ht="12.75">
      <c r="A10" s="14" t="s">
        <v>65</v>
      </c>
      <c r="B10" s="16">
        <v>3</v>
      </c>
      <c r="C10" s="15" t="s">
        <v>5</v>
      </c>
      <c r="D10" s="41"/>
      <c r="E10" s="41">
        <f t="shared" si="0"/>
        <v>0</v>
      </c>
    </row>
    <row r="11" spans="1:5" s="18" customFormat="1" ht="12.75">
      <c r="A11" s="14" t="s">
        <v>41</v>
      </c>
      <c r="B11" s="16">
        <v>9</v>
      </c>
      <c r="C11" s="15" t="s">
        <v>4</v>
      </c>
      <c r="D11" s="41"/>
      <c r="E11" s="41">
        <f t="shared" si="0"/>
        <v>0</v>
      </c>
    </row>
    <row r="12" spans="1:5" s="18" customFormat="1" ht="12.75">
      <c r="A12" s="14"/>
      <c r="B12" s="16"/>
      <c r="C12" s="17"/>
      <c r="D12" s="6"/>
      <c r="E12" s="6"/>
    </row>
    <row r="13" spans="1:5" s="18" customFormat="1" ht="12.75">
      <c r="A13" s="11" t="s">
        <v>20</v>
      </c>
      <c r="B13" s="16"/>
      <c r="C13" s="17" t="s">
        <v>37</v>
      </c>
      <c r="D13" s="6"/>
      <c r="E13" s="6"/>
    </row>
    <row r="14" spans="1:5" s="18" customFormat="1" ht="12.75">
      <c r="A14" s="14" t="s">
        <v>66</v>
      </c>
      <c r="B14" s="16">
        <v>15</v>
      </c>
      <c r="C14" s="15" t="s">
        <v>57</v>
      </c>
      <c r="D14" s="6"/>
      <c r="E14" s="41">
        <f>SUM(B14*D14)</f>
        <v>0</v>
      </c>
    </row>
    <row r="15" spans="1:5" s="18" customFormat="1" ht="12.75">
      <c r="A15" s="14" t="s">
        <v>56</v>
      </c>
      <c r="B15" s="16">
        <v>20</v>
      </c>
      <c r="C15" s="15" t="s">
        <v>57</v>
      </c>
      <c r="D15" s="6"/>
      <c r="E15" s="41">
        <f>SUM(B15*D15)</f>
        <v>0</v>
      </c>
    </row>
    <row r="16" spans="1:5" s="18" customFormat="1" ht="12.75">
      <c r="A16" s="71" t="s">
        <v>6</v>
      </c>
      <c r="B16" s="71"/>
      <c r="C16" s="71"/>
      <c r="D16" s="71"/>
      <c r="E16" s="42">
        <f>SUM(E5:E15)</f>
        <v>0</v>
      </c>
    </row>
    <row r="18" spans="1:5" s="18" customFormat="1" ht="13.5">
      <c r="A18" s="63" t="s">
        <v>25</v>
      </c>
      <c r="B18" s="64"/>
      <c r="C18" s="64"/>
      <c r="D18" s="64"/>
      <c r="E18" s="65"/>
    </row>
    <row r="19" spans="1:5" s="18" customFormat="1" ht="12.75">
      <c r="A19" s="8" t="s">
        <v>7</v>
      </c>
      <c r="B19" s="3" t="s">
        <v>8</v>
      </c>
      <c r="C19" s="3" t="s">
        <v>9</v>
      </c>
      <c r="D19" s="9" t="s">
        <v>10</v>
      </c>
      <c r="E19" s="9" t="s">
        <v>11</v>
      </c>
    </row>
    <row r="20" spans="1:5" s="18" customFormat="1" ht="27.75" customHeight="1">
      <c r="A20" s="4" t="s">
        <v>67</v>
      </c>
      <c r="B20" s="7" t="s">
        <v>68</v>
      </c>
      <c r="C20" s="5">
        <v>1</v>
      </c>
      <c r="D20" s="41"/>
      <c r="E20" s="41">
        <f>SUM(C20*D20)</f>
        <v>0</v>
      </c>
    </row>
    <row r="21" spans="1:5" s="18" customFormat="1" ht="39">
      <c r="A21" s="4" t="s">
        <v>69</v>
      </c>
      <c r="B21" s="7" t="s">
        <v>39</v>
      </c>
      <c r="C21" s="5">
        <v>48</v>
      </c>
      <c r="D21" s="41"/>
      <c r="E21" s="41">
        <f>SUM(C21*D21)</f>
        <v>0</v>
      </c>
    </row>
    <row r="22" spans="1:5" ht="26.25">
      <c r="A22" s="4" t="s">
        <v>47</v>
      </c>
      <c r="B22" s="7" t="s">
        <v>39</v>
      </c>
      <c r="C22" s="5">
        <v>48</v>
      </c>
      <c r="D22" s="41"/>
      <c r="E22" s="41">
        <f aca="true" t="shared" si="1" ref="E22:E31">SUM(C22*D22)</f>
        <v>0</v>
      </c>
    </row>
    <row r="23" spans="1:5" ht="12.75">
      <c r="A23" s="4" t="s">
        <v>26</v>
      </c>
      <c r="B23" s="5" t="s">
        <v>12</v>
      </c>
      <c r="C23" s="5">
        <v>1</v>
      </c>
      <c r="D23" s="41"/>
      <c r="E23" s="41">
        <f t="shared" si="1"/>
        <v>0</v>
      </c>
    </row>
    <row r="24" spans="1:5" ht="15">
      <c r="A24" s="4" t="s">
        <v>50</v>
      </c>
      <c r="B24" s="7" t="s">
        <v>39</v>
      </c>
      <c r="C24" s="5">
        <v>48</v>
      </c>
      <c r="D24" s="41"/>
      <c r="E24" s="41">
        <f t="shared" si="1"/>
        <v>0</v>
      </c>
    </row>
    <row r="25" spans="1:5" ht="39">
      <c r="A25" s="4" t="s">
        <v>86</v>
      </c>
      <c r="B25" s="5" t="s">
        <v>0</v>
      </c>
      <c r="C25" s="5">
        <v>35</v>
      </c>
      <c r="D25" s="41"/>
      <c r="E25" s="41">
        <f t="shared" si="1"/>
        <v>0</v>
      </c>
    </row>
    <row r="26" spans="1:5" ht="39">
      <c r="A26" s="4" t="s">
        <v>88</v>
      </c>
      <c r="B26" s="5" t="s">
        <v>0</v>
      </c>
      <c r="C26" s="5">
        <v>32</v>
      </c>
      <c r="D26" s="41"/>
      <c r="E26" s="41">
        <f t="shared" si="1"/>
        <v>0</v>
      </c>
    </row>
    <row r="27" spans="1:5" ht="12.75">
      <c r="A27" s="4" t="s">
        <v>28</v>
      </c>
      <c r="B27" s="5" t="s">
        <v>0</v>
      </c>
      <c r="C27" s="5">
        <v>99</v>
      </c>
      <c r="D27" s="41"/>
      <c r="E27" s="41">
        <f t="shared" si="1"/>
        <v>0</v>
      </c>
    </row>
    <row r="28" spans="1:5" ht="26.25">
      <c r="A28" s="4" t="s">
        <v>29</v>
      </c>
      <c r="B28" s="5" t="s">
        <v>13</v>
      </c>
      <c r="C28" s="5">
        <v>29</v>
      </c>
      <c r="D28" s="41"/>
      <c r="E28" s="41">
        <f t="shared" si="1"/>
        <v>0</v>
      </c>
    </row>
    <row r="29" spans="1:5" ht="26.25">
      <c r="A29" s="4" t="s">
        <v>27</v>
      </c>
      <c r="B29" s="7" t="s">
        <v>39</v>
      </c>
      <c r="C29" s="5">
        <v>48</v>
      </c>
      <c r="D29" s="41"/>
      <c r="E29" s="41">
        <f t="shared" si="1"/>
        <v>0</v>
      </c>
    </row>
    <row r="30" spans="1:5" ht="12.75">
      <c r="A30" s="4" t="s">
        <v>51</v>
      </c>
      <c r="B30" s="5" t="s">
        <v>12</v>
      </c>
      <c r="C30" s="5">
        <v>1</v>
      </c>
      <c r="D30" s="41"/>
      <c r="E30" s="41">
        <f t="shared" si="1"/>
        <v>0</v>
      </c>
    </row>
    <row r="31" spans="1:5" ht="37.5" customHeight="1">
      <c r="A31" s="10" t="s">
        <v>61</v>
      </c>
      <c r="B31" s="7" t="s">
        <v>39</v>
      </c>
      <c r="C31" s="7">
        <v>62</v>
      </c>
      <c r="D31" s="43"/>
      <c r="E31" s="41">
        <f t="shared" si="1"/>
        <v>0</v>
      </c>
    </row>
    <row r="32" spans="1:5" ht="12.75">
      <c r="A32" s="62" t="s">
        <v>6</v>
      </c>
      <c r="B32" s="62"/>
      <c r="C32" s="62"/>
      <c r="D32" s="62"/>
      <c r="E32" s="42">
        <f>SUM(E20:E31)</f>
        <v>0</v>
      </c>
    </row>
    <row r="33" ht="12" customHeight="1"/>
    <row r="34" spans="1:8" ht="15">
      <c r="A34" s="63" t="s">
        <v>93</v>
      </c>
      <c r="B34" s="64"/>
      <c r="C34" s="64"/>
      <c r="D34" s="36"/>
      <c r="E34" s="37"/>
      <c r="G34"/>
      <c r="H34"/>
    </row>
    <row r="35" spans="1:8" ht="39">
      <c r="A35" s="4" t="s">
        <v>90</v>
      </c>
      <c r="B35" s="5" t="s">
        <v>0</v>
      </c>
      <c r="C35" s="5">
        <v>4</v>
      </c>
      <c r="D35" s="41"/>
      <c r="E35" s="41">
        <f aca="true" t="shared" si="2" ref="E35:E40">C35*D35</f>
        <v>0</v>
      </c>
      <c r="G35"/>
      <c r="H35"/>
    </row>
    <row r="36" spans="1:8" ht="26.25" customHeight="1">
      <c r="A36" s="4" t="s">
        <v>91</v>
      </c>
      <c r="B36" s="5" t="s">
        <v>92</v>
      </c>
      <c r="C36" s="5">
        <v>4</v>
      </c>
      <c r="D36" s="41"/>
      <c r="E36" s="41">
        <f t="shared" si="2"/>
        <v>0</v>
      </c>
      <c r="G36"/>
      <c r="H36"/>
    </row>
    <row r="37" spans="1:8" ht="26.25" customHeight="1">
      <c r="A37" s="4" t="s">
        <v>95</v>
      </c>
      <c r="B37" s="5" t="s">
        <v>0</v>
      </c>
      <c r="C37" s="5">
        <v>1</v>
      </c>
      <c r="D37" s="41"/>
      <c r="E37" s="41">
        <f t="shared" si="2"/>
        <v>0</v>
      </c>
      <c r="G37"/>
      <c r="H37"/>
    </row>
    <row r="38" spans="1:10" ht="14.25">
      <c r="A38" s="4" t="s">
        <v>96</v>
      </c>
      <c r="B38" s="5" t="s">
        <v>0</v>
      </c>
      <c r="C38" s="5">
        <v>1</v>
      </c>
      <c r="D38" s="41"/>
      <c r="E38" s="41">
        <f t="shared" si="2"/>
        <v>0</v>
      </c>
      <c r="F38" s="59"/>
      <c r="G38" s="58"/>
      <c r="I38" s="18"/>
      <c r="J38" s="18"/>
    </row>
    <row r="39" spans="1:10" ht="14.25">
      <c r="A39" s="4" t="s">
        <v>97</v>
      </c>
      <c r="B39" s="5" t="s">
        <v>98</v>
      </c>
      <c r="C39" s="5">
        <v>1</v>
      </c>
      <c r="D39" s="41"/>
      <c r="E39" s="41">
        <f t="shared" si="2"/>
        <v>0</v>
      </c>
      <c r="F39" s="59"/>
      <c r="G39" s="58"/>
      <c r="I39" s="18"/>
      <c r="J39" s="18"/>
    </row>
    <row r="40" spans="1:10" ht="26.25">
      <c r="A40" s="4" t="s">
        <v>99</v>
      </c>
      <c r="B40" s="5" t="s">
        <v>0</v>
      </c>
      <c r="C40" s="5">
        <v>1</v>
      </c>
      <c r="D40" s="41"/>
      <c r="E40" s="41">
        <f t="shared" si="2"/>
        <v>0</v>
      </c>
      <c r="F40" s="57"/>
      <c r="G40" s="58"/>
      <c r="I40" s="18"/>
      <c r="J40" s="18"/>
    </row>
    <row r="41" spans="1:10" ht="14.25">
      <c r="A41" s="62" t="s">
        <v>6</v>
      </c>
      <c r="B41" s="62"/>
      <c r="C41" s="62"/>
      <c r="D41" s="62"/>
      <c r="E41" s="42">
        <f>SUM(E35:E40)</f>
        <v>0</v>
      </c>
      <c r="F41" s="57"/>
      <c r="I41" s="18"/>
      <c r="J41" s="18"/>
    </row>
    <row r="42" spans="1:10" ht="14.25">
      <c r="A42" s="53"/>
      <c r="B42" s="54"/>
      <c r="C42" s="55"/>
      <c r="D42" s="56"/>
      <c r="E42" s="56"/>
      <c r="F42" s="57"/>
      <c r="I42" s="18"/>
      <c r="J42" s="18"/>
    </row>
    <row r="43" spans="1:5" ht="15.75" customHeight="1">
      <c r="A43" s="69" t="s">
        <v>49</v>
      </c>
      <c r="B43" s="69"/>
      <c r="C43" s="69"/>
      <c r="D43" s="69"/>
      <c r="E43" s="69"/>
    </row>
    <row r="44" spans="1:5" ht="12.75">
      <c r="A44" s="2" t="s">
        <v>15</v>
      </c>
      <c r="B44" s="3" t="s">
        <v>8</v>
      </c>
      <c r="C44" s="3" t="s">
        <v>9</v>
      </c>
      <c r="D44" s="3" t="s">
        <v>10</v>
      </c>
      <c r="E44" s="3" t="s">
        <v>11</v>
      </c>
    </row>
    <row r="45" spans="1:6" ht="15">
      <c r="A45" s="4" t="s">
        <v>46</v>
      </c>
      <c r="B45" s="5" t="s">
        <v>40</v>
      </c>
      <c r="C45" s="5">
        <v>4.8</v>
      </c>
      <c r="D45" s="41"/>
      <c r="E45" s="41">
        <f aca="true" t="shared" si="3" ref="E45:E53">SUM(C45*D45)</f>
        <v>0</v>
      </c>
      <c r="F45" s="19"/>
    </row>
    <row r="46" spans="1:5" ht="12.75">
      <c r="A46" s="4" t="s">
        <v>30</v>
      </c>
      <c r="B46" s="5" t="s">
        <v>0</v>
      </c>
      <c r="C46" s="5">
        <v>99</v>
      </c>
      <c r="D46" s="41"/>
      <c r="E46" s="41">
        <f t="shared" si="3"/>
        <v>0</v>
      </c>
    </row>
    <row r="47" spans="1:5" ht="12.75">
      <c r="A47" s="4" t="s">
        <v>87</v>
      </c>
      <c r="B47" s="5" t="s">
        <v>45</v>
      </c>
      <c r="C47" s="5">
        <v>2</v>
      </c>
      <c r="D47" s="41"/>
      <c r="E47" s="41">
        <f>SUM(C47*D47)</f>
        <v>0</v>
      </c>
    </row>
    <row r="48" spans="1:5" ht="15">
      <c r="A48" s="4" t="s">
        <v>52</v>
      </c>
      <c r="B48" s="5" t="s">
        <v>40</v>
      </c>
      <c r="C48" s="5">
        <v>0.2</v>
      </c>
      <c r="D48" s="41"/>
      <c r="E48" s="41">
        <f t="shared" si="3"/>
        <v>0</v>
      </c>
    </row>
    <row r="49" spans="1:6" ht="15.75" customHeight="1">
      <c r="A49" s="4" t="s">
        <v>53</v>
      </c>
      <c r="B49" s="7" t="s">
        <v>39</v>
      </c>
      <c r="C49" s="5">
        <v>50</v>
      </c>
      <c r="D49" s="41"/>
      <c r="E49" s="41">
        <f t="shared" si="3"/>
        <v>0</v>
      </c>
      <c r="F49" s="22"/>
    </row>
    <row r="50" spans="1:8" ht="26.25">
      <c r="A50" s="4" t="s">
        <v>60</v>
      </c>
      <c r="B50" s="5" t="s">
        <v>40</v>
      </c>
      <c r="C50" s="5">
        <v>3.1</v>
      </c>
      <c r="D50" s="41"/>
      <c r="E50" s="41">
        <f t="shared" si="3"/>
        <v>0</v>
      </c>
      <c r="F50" s="19"/>
      <c r="H50"/>
    </row>
    <row r="51" spans="1:5" ht="12.75">
      <c r="A51" s="4" t="s">
        <v>70</v>
      </c>
      <c r="B51" s="5" t="s">
        <v>45</v>
      </c>
      <c r="C51" s="5">
        <v>5</v>
      </c>
      <c r="D51" s="41"/>
      <c r="E51" s="41">
        <f t="shared" si="3"/>
        <v>0</v>
      </c>
    </row>
    <row r="52" spans="1:5" ht="12.75">
      <c r="A52" s="4" t="s">
        <v>59</v>
      </c>
      <c r="B52" s="7" t="s">
        <v>45</v>
      </c>
      <c r="C52" s="5">
        <v>0.65</v>
      </c>
      <c r="D52" s="41"/>
      <c r="E52" s="41">
        <f t="shared" si="3"/>
        <v>0</v>
      </c>
    </row>
    <row r="53" spans="1:5" ht="12.75">
      <c r="A53" s="4" t="s">
        <v>100</v>
      </c>
      <c r="B53" s="7" t="s">
        <v>0</v>
      </c>
      <c r="C53" s="5">
        <v>1</v>
      </c>
      <c r="D53" s="41"/>
      <c r="E53" s="41">
        <f t="shared" si="3"/>
        <v>0</v>
      </c>
    </row>
    <row r="54" spans="1:5" ht="12.75">
      <c r="A54" s="72" t="s">
        <v>6</v>
      </c>
      <c r="B54" s="73"/>
      <c r="C54" s="73"/>
      <c r="D54" s="74"/>
      <c r="E54" s="42">
        <f>SUM(E45:E53)</f>
        <v>0</v>
      </c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5">
      <c r="A57" s="66" t="s">
        <v>31</v>
      </c>
      <c r="B57" s="66"/>
      <c r="C57" s="66"/>
      <c r="D57" s="66"/>
      <c r="E57" s="66"/>
    </row>
    <row r="58" spans="1:5" ht="12.75">
      <c r="A58" s="67" t="s">
        <v>16</v>
      </c>
      <c r="B58" s="67"/>
      <c r="C58" s="67"/>
      <c r="D58" s="67"/>
      <c r="E58" s="38">
        <f>E16</f>
        <v>0</v>
      </c>
    </row>
    <row r="59" spans="1:5" ht="12.75">
      <c r="A59" s="67" t="s">
        <v>38</v>
      </c>
      <c r="B59" s="67"/>
      <c r="C59" s="67"/>
      <c r="D59" s="67"/>
      <c r="E59" s="38">
        <f>E32+E41</f>
        <v>0</v>
      </c>
    </row>
    <row r="60" spans="1:5" ht="12.75">
      <c r="A60" s="67" t="s">
        <v>14</v>
      </c>
      <c r="B60" s="67"/>
      <c r="C60" s="67"/>
      <c r="D60" s="67"/>
      <c r="E60" s="38">
        <f>E54</f>
        <v>0</v>
      </c>
    </row>
    <row r="61" spans="1:5" ht="12.75">
      <c r="A61" s="60" t="s">
        <v>32</v>
      </c>
      <c r="B61" s="60"/>
      <c r="C61" s="60"/>
      <c r="D61" s="60"/>
      <c r="E61" s="39">
        <f>SUM(E58:E60)</f>
        <v>0</v>
      </c>
    </row>
    <row r="62" spans="1:5" ht="12.75">
      <c r="A62" s="61" t="s">
        <v>33</v>
      </c>
      <c r="B62" s="61"/>
      <c r="C62" s="61"/>
      <c r="D62" s="61"/>
      <c r="E62" s="40">
        <f>SUM(E61/100)*21</f>
        <v>0</v>
      </c>
    </row>
    <row r="63" spans="1:5" ht="12.75">
      <c r="A63" s="61" t="s">
        <v>34</v>
      </c>
      <c r="B63" s="61"/>
      <c r="C63" s="61"/>
      <c r="D63" s="61"/>
      <c r="E63" s="40">
        <f>SUM(E61+E62)</f>
        <v>0</v>
      </c>
    </row>
  </sheetData>
  <sheetProtection/>
  <mergeCells count="16">
    <mergeCell ref="A1:E1"/>
    <mergeCell ref="A18:E18"/>
    <mergeCell ref="A3:E3"/>
    <mergeCell ref="A16:D16"/>
    <mergeCell ref="A34:C34"/>
    <mergeCell ref="A41:D41"/>
    <mergeCell ref="A60:D60"/>
    <mergeCell ref="A61:D61"/>
    <mergeCell ref="A62:D62"/>
    <mergeCell ref="A63:D63"/>
    <mergeCell ref="A32:D32"/>
    <mergeCell ref="A54:D54"/>
    <mergeCell ref="A43:E43"/>
    <mergeCell ref="A57:E57"/>
    <mergeCell ref="A58:D58"/>
    <mergeCell ref="A59:D5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6.57421875" style="0" customWidth="1"/>
    <col min="2" max="2" width="7.421875" style="0" customWidth="1"/>
    <col min="3" max="3" width="15.28125" style="0" customWidth="1"/>
    <col min="4" max="4" width="10.8515625" style="0" customWidth="1"/>
    <col min="5" max="5" width="11.8515625" style="0" customWidth="1"/>
    <col min="6" max="6" width="2.57421875" style="18" customWidth="1"/>
    <col min="7" max="8" width="9.140625" style="18" customWidth="1"/>
  </cols>
  <sheetData>
    <row r="1" spans="1:5" s="18" customFormat="1" ht="36" customHeight="1">
      <c r="A1" s="68" t="s">
        <v>107</v>
      </c>
      <c r="B1" s="68"/>
      <c r="C1" s="68"/>
      <c r="D1" s="68"/>
      <c r="E1" s="68"/>
    </row>
    <row r="2" spans="1:5" s="18" customFormat="1" ht="12.75">
      <c r="A2" s="1"/>
      <c r="B2" s="1"/>
      <c r="C2" s="1"/>
      <c r="D2" s="1"/>
      <c r="E2" s="21"/>
    </row>
    <row r="3" spans="1:5" s="18" customFormat="1" ht="15.75" customHeight="1">
      <c r="A3" s="69" t="s">
        <v>48</v>
      </c>
      <c r="B3" s="69"/>
      <c r="C3" s="69"/>
      <c r="D3" s="69"/>
      <c r="E3" s="69"/>
    </row>
    <row r="4" spans="1:6" s="18" customFormat="1" ht="12.75">
      <c r="A4" s="11"/>
      <c r="B4" s="12" t="s">
        <v>0</v>
      </c>
      <c r="C4" s="13" t="s">
        <v>36</v>
      </c>
      <c r="D4" s="6" t="s">
        <v>1</v>
      </c>
      <c r="E4" s="6" t="s">
        <v>2</v>
      </c>
      <c r="F4" s="19"/>
    </row>
    <row r="5" spans="1:5" s="18" customFormat="1" ht="12.75">
      <c r="A5" s="11" t="s">
        <v>18</v>
      </c>
      <c r="B5" s="16"/>
      <c r="C5" s="17" t="s">
        <v>37</v>
      </c>
      <c r="D5" s="6"/>
      <c r="E5" s="6"/>
    </row>
    <row r="6" spans="1:5" s="18" customFormat="1" ht="12.75">
      <c r="A6" s="14" t="s">
        <v>19</v>
      </c>
      <c r="B6" s="16">
        <v>25</v>
      </c>
      <c r="C6" s="15" t="s">
        <v>57</v>
      </c>
      <c r="D6" s="41"/>
      <c r="E6" s="41">
        <f>SUM(B6*D6)</f>
        <v>0</v>
      </c>
    </row>
    <row r="7" spans="1:5" s="18" customFormat="1" ht="12.75">
      <c r="A7" s="14" t="s">
        <v>42</v>
      </c>
      <c r="B7" s="16">
        <v>3</v>
      </c>
      <c r="C7" s="15" t="s">
        <v>57</v>
      </c>
      <c r="D7" s="41"/>
      <c r="E7" s="41">
        <f>SUM(B7*D7)</f>
        <v>0</v>
      </c>
    </row>
    <row r="8" spans="1:5" s="18" customFormat="1" ht="12.75">
      <c r="A8" s="14"/>
      <c r="B8" s="16"/>
      <c r="C8" s="15"/>
      <c r="D8" s="41"/>
      <c r="E8" s="41"/>
    </row>
    <row r="9" spans="1:5" s="18" customFormat="1" ht="12.75">
      <c r="A9" s="11" t="s">
        <v>20</v>
      </c>
      <c r="B9" s="16"/>
      <c r="C9" s="17" t="s">
        <v>37</v>
      </c>
      <c r="D9" s="41"/>
      <c r="E9" s="41"/>
    </row>
    <row r="10" spans="1:5" s="18" customFormat="1" ht="12.75">
      <c r="A10" s="14" t="s">
        <v>66</v>
      </c>
      <c r="B10" s="16">
        <v>24</v>
      </c>
      <c r="C10" s="15" t="s">
        <v>57</v>
      </c>
      <c r="D10" s="41"/>
      <c r="E10" s="41">
        <f aca="true" t="shared" si="0" ref="E10:E17">SUM(B10*D10)</f>
        <v>0</v>
      </c>
    </row>
    <row r="11" spans="1:5" s="18" customFormat="1" ht="12.75">
      <c r="A11" s="14" t="s">
        <v>43</v>
      </c>
      <c r="B11" s="16">
        <v>5</v>
      </c>
      <c r="C11" s="15" t="s">
        <v>57</v>
      </c>
      <c r="D11" s="41"/>
      <c r="E11" s="41">
        <f t="shared" si="0"/>
        <v>0</v>
      </c>
    </row>
    <row r="12" spans="1:5" s="18" customFormat="1" ht="12.75">
      <c r="A12" s="14" t="s">
        <v>21</v>
      </c>
      <c r="B12" s="16">
        <v>35</v>
      </c>
      <c r="C12" s="15" t="s">
        <v>57</v>
      </c>
      <c r="D12" s="41"/>
      <c r="E12" s="41">
        <f t="shared" si="0"/>
        <v>0</v>
      </c>
    </row>
    <row r="13" spans="1:5" s="18" customFormat="1" ht="12.75">
      <c r="A13" s="14" t="s">
        <v>71</v>
      </c>
      <c r="B13" s="16">
        <v>50</v>
      </c>
      <c r="C13" s="15" t="s">
        <v>57</v>
      </c>
      <c r="D13" s="41"/>
      <c r="E13" s="41">
        <f t="shared" si="0"/>
        <v>0</v>
      </c>
    </row>
    <row r="14" spans="1:5" s="18" customFormat="1" ht="12.75">
      <c r="A14" s="14" t="s">
        <v>72</v>
      </c>
      <c r="B14" s="16">
        <v>15</v>
      </c>
      <c r="C14" s="15" t="s">
        <v>57</v>
      </c>
      <c r="D14" s="41"/>
      <c r="E14" s="41">
        <f t="shared" si="0"/>
        <v>0</v>
      </c>
    </row>
    <row r="15" spans="1:5" ht="12.75">
      <c r="A15" s="14" t="s">
        <v>22</v>
      </c>
      <c r="B15" s="16">
        <v>40</v>
      </c>
      <c r="C15" s="15" t="s">
        <v>57</v>
      </c>
      <c r="D15" s="41"/>
      <c r="E15" s="41">
        <f t="shared" si="0"/>
        <v>0</v>
      </c>
    </row>
    <row r="16" spans="1:5" ht="12.75">
      <c r="A16" s="14" t="s">
        <v>73</v>
      </c>
      <c r="B16" s="16">
        <v>26</v>
      </c>
      <c r="C16" s="15" t="s">
        <v>57</v>
      </c>
      <c r="D16" s="41"/>
      <c r="E16" s="41">
        <f t="shared" si="0"/>
        <v>0</v>
      </c>
    </row>
    <row r="17" spans="1:5" ht="12.75">
      <c r="A17" s="14" t="s">
        <v>74</v>
      </c>
      <c r="B17" s="16">
        <v>46</v>
      </c>
      <c r="C17" s="15" t="s">
        <v>57</v>
      </c>
      <c r="D17" s="41"/>
      <c r="E17" s="41">
        <f t="shared" si="0"/>
        <v>0</v>
      </c>
    </row>
    <row r="18" spans="1:5" ht="12.75">
      <c r="A18" s="14"/>
      <c r="B18" s="16"/>
      <c r="C18" s="15"/>
      <c r="D18" s="41"/>
      <c r="E18" s="41"/>
    </row>
    <row r="19" spans="1:5" ht="12.75">
      <c r="A19" s="11" t="s">
        <v>23</v>
      </c>
      <c r="B19" s="16"/>
      <c r="C19" s="15"/>
      <c r="D19" s="41"/>
      <c r="E19" s="41"/>
    </row>
    <row r="20" spans="1:5" ht="12.75">
      <c r="A20" s="14" t="s">
        <v>75</v>
      </c>
      <c r="B20" s="16">
        <v>8</v>
      </c>
      <c r="C20" s="15" t="s">
        <v>24</v>
      </c>
      <c r="D20" s="41"/>
      <c r="E20" s="41">
        <f>SUM(B20*D20)</f>
        <v>0</v>
      </c>
    </row>
    <row r="21" spans="1:5" ht="12.75">
      <c r="A21" s="14" t="s">
        <v>44</v>
      </c>
      <c r="B21" s="16">
        <v>40</v>
      </c>
      <c r="C21" s="15" t="s">
        <v>24</v>
      </c>
      <c r="D21" s="41"/>
      <c r="E21" s="41">
        <f>SUM(B21*D21)</f>
        <v>0</v>
      </c>
    </row>
    <row r="22" spans="1:5" ht="12.75">
      <c r="A22" s="71" t="s">
        <v>6</v>
      </c>
      <c r="B22" s="71"/>
      <c r="C22" s="71"/>
      <c r="D22" s="71"/>
      <c r="E22" s="42">
        <f>SUM(E5:E21)</f>
        <v>0</v>
      </c>
    </row>
    <row r="24" spans="1:5" ht="13.5">
      <c r="A24" s="69" t="s">
        <v>101</v>
      </c>
      <c r="B24" s="69"/>
      <c r="C24" s="69"/>
      <c r="D24" s="69"/>
      <c r="E24" s="69"/>
    </row>
    <row r="25" spans="1:5" ht="12.75">
      <c r="A25" s="8" t="s">
        <v>7</v>
      </c>
      <c r="B25" s="3" t="s">
        <v>8</v>
      </c>
      <c r="C25" s="3" t="s">
        <v>9</v>
      </c>
      <c r="D25" s="9" t="s">
        <v>10</v>
      </c>
      <c r="E25" s="9" t="s">
        <v>11</v>
      </c>
    </row>
    <row r="26" spans="1:5" ht="78.75">
      <c r="A26" s="4" t="s">
        <v>89</v>
      </c>
      <c r="B26" s="7" t="s">
        <v>39</v>
      </c>
      <c r="C26" s="5">
        <v>50</v>
      </c>
      <c r="D26" s="41"/>
      <c r="E26" s="41">
        <f aca="true" t="shared" si="1" ref="E26:E34">SUM(C26*D26)</f>
        <v>0</v>
      </c>
    </row>
    <row r="27" spans="1:5" ht="12.75">
      <c r="A27" s="4" t="s">
        <v>26</v>
      </c>
      <c r="B27" s="5" t="s">
        <v>12</v>
      </c>
      <c r="C27" s="5">
        <v>1</v>
      </c>
      <c r="D27" s="41"/>
      <c r="E27" s="41">
        <f t="shared" si="1"/>
        <v>0</v>
      </c>
    </row>
    <row r="28" spans="1:5" ht="15">
      <c r="A28" s="4" t="s">
        <v>50</v>
      </c>
      <c r="B28" s="7" t="s">
        <v>39</v>
      </c>
      <c r="C28" s="5">
        <v>50</v>
      </c>
      <c r="D28" s="41"/>
      <c r="E28" s="41">
        <f t="shared" si="1"/>
        <v>0</v>
      </c>
    </row>
    <row r="29" spans="1:5" ht="26.25">
      <c r="A29" s="4" t="s">
        <v>76</v>
      </c>
      <c r="B29" s="5" t="s">
        <v>0</v>
      </c>
      <c r="C29" s="5">
        <v>269</v>
      </c>
      <c r="D29" s="41"/>
      <c r="E29" s="41">
        <f t="shared" si="1"/>
        <v>0</v>
      </c>
    </row>
    <row r="30" spans="1:5" ht="12.75">
      <c r="A30" s="4" t="s">
        <v>28</v>
      </c>
      <c r="B30" s="5" t="s">
        <v>0</v>
      </c>
      <c r="C30" s="5">
        <v>269</v>
      </c>
      <c r="D30" s="41"/>
      <c r="E30" s="41">
        <f t="shared" si="1"/>
        <v>0</v>
      </c>
    </row>
    <row r="31" spans="1:5" ht="26.25">
      <c r="A31" s="4" t="s">
        <v>77</v>
      </c>
      <c r="B31" s="7" t="s">
        <v>39</v>
      </c>
      <c r="C31" s="5">
        <v>50</v>
      </c>
      <c r="D31" s="41"/>
      <c r="E31" s="41">
        <f t="shared" si="1"/>
        <v>0</v>
      </c>
    </row>
    <row r="32" spans="1:5" ht="12.75">
      <c r="A32" s="4" t="s">
        <v>51</v>
      </c>
      <c r="B32" s="5" t="s">
        <v>12</v>
      </c>
      <c r="C32" s="5">
        <v>1</v>
      </c>
      <c r="D32" s="41"/>
      <c r="E32" s="41">
        <f t="shared" si="1"/>
        <v>0</v>
      </c>
    </row>
    <row r="33" spans="1:5" ht="39">
      <c r="A33" s="4" t="s">
        <v>102</v>
      </c>
      <c r="B33" s="5" t="s">
        <v>0</v>
      </c>
      <c r="C33" s="5">
        <v>1</v>
      </c>
      <c r="D33" s="41"/>
      <c r="E33" s="41">
        <f t="shared" si="1"/>
        <v>0</v>
      </c>
    </row>
    <row r="34" spans="1:5" ht="26.25">
      <c r="A34" s="4" t="s">
        <v>103</v>
      </c>
      <c r="B34" s="5" t="s">
        <v>104</v>
      </c>
      <c r="C34" s="5">
        <v>1</v>
      </c>
      <c r="D34" s="41"/>
      <c r="E34" s="41">
        <f t="shared" si="1"/>
        <v>0</v>
      </c>
    </row>
    <row r="35" spans="1:5" ht="12.75">
      <c r="A35" s="62" t="s">
        <v>6</v>
      </c>
      <c r="B35" s="62"/>
      <c r="C35" s="62"/>
      <c r="D35" s="62"/>
      <c r="E35" s="42">
        <f>SUM(E26:E34)</f>
        <v>0</v>
      </c>
    </row>
    <row r="37" spans="1:5" ht="15">
      <c r="A37" s="75" t="s">
        <v>49</v>
      </c>
      <c r="B37" s="75"/>
      <c r="C37" s="75"/>
      <c r="D37" s="75"/>
      <c r="E37" s="75"/>
    </row>
    <row r="38" spans="1:5" ht="12.75">
      <c r="A38" s="2" t="s">
        <v>15</v>
      </c>
      <c r="B38" s="3" t="s">
        <v>8</v>
      </c>
      <c r="C38" s="3" t="s">
        <v>9</v>
      </c>
      <c r="D38" s="3" t="s">
        <v>10</v>
      </c>
      <c r="E38" s="3" t="s">
        <v>11</v>
      </c>
    </row>
    <row r="39" spans="1:6" ht="15">
      <c r="A39" s="4" t="s">
        <v>79</v>
      </c>
      <c r="B39" s="5" t="s">
        <v>40</v>
      </c>
      <c r="C39" s="5">
        <v>15</v>
      </c>
      <c r="D39" s="41"/>
      <c r="E39" s="41">
        <f>SUM(C39*D39)</f>
        <v>0</v>
      </c>
      <c r="F39" s="45"/>
    </row>
    <row r="40" spans="1:6" ht="12.75">
      <c r="A40" s="4" t="s">
        <v>87</v>
      </c>
      <c r="B40" s="5" t="s">
        <v>45</v>
      </c>
      <c r="C40" s="5">
        <v>6</v>
      </c>
      <c r="D40" s="41"/>
      <c r="E40" s="41">
        <f>SUM(C40*D40)</f>
        <v>0</v>
      </c>
      <c r="F40" s="46"/>
    </row>
    <row r="41" spans="1:6" ht="15">
      <c r="A41" s="4" t="s">
        <v>78</v>
      </c>
      <c r="B41" s="5" t="s">
        <v>40</v>
      </c>
      <c r="C41" s="5">
        <v>2.5</v>
      </c>
      <c r="D41" s="41"/>
      <c r="E41" s="41">
        <f>SUM(C41*D41)</f>
        <v>0</v>
      </c>
      <c r="F41" s="45"/>
    </row>
    <row r="42" spans="1:6" ht="12.75">
      <c r="A42" s="4" t="s">
        <v>30</v>
      </c>
      <c r="B42" s="5" t="s">
        <v>0</v>
      </c>
      <c r="C42" s="5">
        <v>269</v>
      </c>
      <c r="D42" s="41"/>
      <c r="E42" s="41">
        <f>SUM(C42*D42)</f>
        <v>0</v>
      </c>
      <c r="F42" s="46"/>
    </row>
    <row r="43" spans="1:6" ht="15.75" customHeight="1">
      <c r="A43" s="4" t="s">
        <v>53</v>
      </c>
      <c r="B43" s="7" t="s">
        <v>39</v>
      </c>
      <c r="C43" s="5">
        <v>53</v>
      </c>
      <c r="D43" s="41"/>
      <c r="E43" s="41">
        <f>SUM(C43*D43)</f>
        <v>0</v>
      </c>
      <c r="F43" s="47"/>
    </row>
    <row r="44" spans="1:6" ht="12.75">
      <c r="A44" s="62" t="s">
        <v>6</v>
      </c>
      <c r="B44" s="62"/>
      <c r="C44" s="62"/>
      <c r="D44" s="62"/>
      <c r="E44" s="42">
        <f>SUM(E39:E43)</f>
        <v>0</v>
      </c>
      <c r="F44" s="46"/>
    </row>
    <row r="45" spans="1:5" ht="12.75">
      <c r="A45" s="1"/>
      <c r="B45" s="1"/>
      <c r="C45" s="1"/>
      <c r="D45" s="1"/>
      <c r="E45" s="1"/>
    </row>
    <row r="46" spans="1:5" ht="15">
      <c r="A46" s="66" t="s">
        <v>31</v>
      </c>
      <c r="B46" s="66"/>
      <c r="C46" s="66"/>
      <c r="D46" s="66"/>
      <c r="E46" s="66"/>
    </row>
    <row r="47" spans="1:5" ht="12.75">
      <c r="A47" s="67" t="s">
        <v>16</v>
      </c>
      <c r="B47" s="67"/>
      <c r="C47" s="67"/>
      <c r="D47" s="67"/>
      <c r="E47" s="38">
        <f>E22</f>
        <v>0</v>
      </c>
    </row>
    <row r="48" spans="1:5" ht="12.75">
      <c r="A48" s="67" t="s">
        <v>38</v>
      </c>
      <c r="B48" s="67"/>
      <c r="C48" s="67"/>
      <c r="D48" s="67"/>
      <c r="E48" s="38">
        <f>E35</f>
        <v>0</v>
      </c>
    </row>
    <row r="49" spans="1:5" ht="12.75">
      <c r="A49" s="67" t="s">
        <v>14</v>
      </c>
      <c r="B49" s="67"/>
      <c r="C49" s="67"/>
      <c r="D49" s="67"/>
      <c r="E49" s="38">
        <f>E44</f>
        <v>0</v>
      </c>
    </row>
    <row r="50" spans="1:5" ht="12.75">
      <c r="A50" s="60" t="s">
        <v>32</v>
      </c>
      <c r="B50" s="60"/>
      <c r="C50" s="60"/>
      <c r="D50" s="60"/>
      <c r="E50" s="39">
        <f>SUM(E47:E49)</f>
        <v>0</v>
      </c>
    </row>
    <row r="51" spans="1:5" ht="12.75">
      <c r="A51" s="61" t="s">
        <v>33</v>
      </c>
      <c r="B51" s="61"/>
      <c r="C51" s="61"/>
      <c r="D51" s="61"/>
      <c r="E51" s="40">
        <f>SUM(E50/100)*21</f>
        <v>0</v>
      </c>
    </row>
    <row r="52" spans="1:5" ht="12.75">
      <c r="A52" s="61" t="s">
        <v>34</v>
      </c>
      <c r="B52" s="61"/>
      <c r="C52" s="61"/>
      <c r="D52" s="61"/>
      <c r="E52" s="40">
        <f>SUM(E50+E51)</f>
        <v>0</v>
      </c>
    </row>
  </sheetData>
  <sheetProtection/>
  <mergeCells count="14">
    <mergeCell ref="A1:E1"/>
    <mergeCell ref="A3:E3"/>
    <mergeCell ref="A51:D51"/>
    <mergeCell ref="A52:D52"/>
    <mergeCell ref="A22:D22"/>
    <mergeCell ref="A35:D35"/>
    <mergeCell ref="A44:D44"/>
    <mergeCell ref="A37:E37"/>
    <mergeCell ref="A46:E46"/>
    <mergeCell ref="A47:D47"/>
    <mergeCell ref="A48:D48"/>
    <mergeCell ref="A49:D49"/>
    <mergeCell ref="A50:D50"/>
    <mergeCell ref="A24:E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4.421875" style="0" customWidth="1"/>
    <col min="5" max="5" width="10.140625" style="0" bestFit="1" customWidth="1"/>
  </cols>
  <sheetData>
    <row r="1" spans="1:5" ht="15">
      <c r="A1" s="97" t="s">
        <v>85</v>
      </c>
      <c r="B1" s="98"/>
      <c r="C1" s="98"/>
      <c r="D1" s="98"/>
      <c r="E1" s="99"/>
    </row>
    <row r="3" spans="1:5" ht="15">
      <c r="A3" s="100" t="s">
        <v>80</v>
      </c>
      <c r="B3" s="101"/>
      <c r="C3" s="101"/>
      <c r="D3" s="101"/>
      <c r="E3" s="102"/>
    </row>
    <row r="4" spans="1:5" s="18" customFormat="1" ht="12.75">
      <c r="A4" s="88" t="s">
        <v>16</v>
      </c>
      <c r="B4" s="89"/>
      <c r="C4" s="89"/>
      <c r="D4" s="90"/>
      <c r="E4" s="48">
        <f>zahonA!E33</f>
        <v>0</v>
      </c>
    </row>
    <row r="5" spans="1:5" s="18" customFormat="1" ht="12.75">
      <c r="A5" s="88" t="s">
        <v>38</v>
      </c>
      <c r="B5" s="89"/>
      <c r="C5" s="89"/>
      <c r="D5" s="90"/>
      <c r="E5" s="48">
        <f>zahonA!E34</f>
        <v>0</v>
      </c>
    </row>
    <row r="6" spans="1:5" s="18" customFormat="1" ht="12.75" customHeight="1">
      <c r="A6" s="88" t="s">
        <v>14</v>
      </c>
      <c r="B6" s="89"/>
      <c r="C6" s="89"/>
      <c r="D6" s="90"/>
      <c r="E6" s="48">
        <f>zahonA!E35</f>
        <v>0</v>
      </c>
    </row>
    <row r="7" spans="1:5" ht="12.75" customHeight="1">
      <c r="A7" s="28" t="s">
        <v>32</v>
      </c>
      <c r="B7" s="29"/>
      <c r="C7" s="30"/>
      <c r="D7" s="31"/>
      <c r="E7" s="39">
        <f>SUM(E4:E6)</f>
        <v>0</v>
      </c>
    </row>
    <row r="8" spans="1:5" ht="12.75">
      <c r="A8" s="32" t="s">
        <v>33</v>
      </c>
      <c r="B8" s="33"/>
      <c r="C8" s="34"/>
      <c r="D8" s="31"/>
      <c r="E8" s="40">
        <f>SUM(E7/100)*21</f>
        <v>0</v>
      </c>
    </row>
    <row r="9" spans="1:5" ht="12.75">
      <c r="A9" s="32" t="s">
        <v>34</v>
      </c>
      <c r="B9" s="33"/>
      <c r="C9" s="34"/>
      <c r="D9" s="35"/>
      <c r="E9" s="40">
        <f>SUM(E7+E8)</f>
        <v>0</v>
      </c>
    </row>
    <row r="12" spans="1:5" ht="15">
      <c r="A12" s="91" t="s">
        <v>81</v>
      </c>
      <c r="B12" s="92"/>
      <c r="C12" s="92"/>
      <c r="D12" s="92"/>
      <c r="E12" s="93"/>
    </row>
    <row r="13" spans="1:5" s="18" customFormat="1" ht="12.75">
      <c r="A13" s="88" t="s">
        <v>16</v>
      </c>
      <c r="B13" s="89"/>
      <c r="C13" s="89"/>
      <c r="D13" s="90"/>
      <c r="E13" s="48">
        <f>zahonB!E48</f>
        <v>0</v>
      </c>
    </row>
    <row r="14" spans="1:5" s="18" customFormat="1" ht="12.75">
      <c r="A14" s="88" t="s">
        <v>38</v>
      </c>
      <c r="B14" s="89"/>
      <c r="C14" s="89"/>
      <c r="D14" s="90"/>
      <c r="E14" s="48">
        <f>zahonB!E49</f>
        <v>0</v>
      </c>
    </row>
    <row r="15" spans="1:5" s="18" customFormat="1" ht="12.75" customHeight="1">
      <c r="A15" s="88" t="s">
        <v>14</v>
      </c>
      <c r="B15" s="89"/>
      <c r="C15" s="89"/>
      <c r="D15" s="90"/>
      <c r="E15" s="48">
        <f>zahonB!E50</f>
        <v>0</v>
      </c>
    </row>
    <row r="16" spans="1:5" ht="12.75" customHeight="1">
      <c r="A16" s="94" t="s">
        <v>32</v>
      </c>
      <c r="B16" s="95"/>
      <c r="C16" s="95"/>
      <c r="D16" s="96"/>
      <c r="E16" s="39">
        <f>SUM(E13:E15)</f>
        <v>0</v>
      </c>
    </row>
    <row r="17" spans="1:5" ht="12.75">
      <c r="A17" s="82" t="s">
        <v>33</v>
      </c>
      <c r="B17" s="83"/>
      <c r="C17" s="83"/>
      <c r="D17" s="84"/>
      <c r="E17" s="40">
        <f>SUM(E16/100)*21</f>
        <v>0</v>
      </c>
    </row>
    <row r="18" spans="1:5" ht="12.75">
      <c r="A18" s="82" t="s">
        <v>34</v>
      </c>
      <c r="B18" s="83"/>
      <c r="C18" s="83"/>
      <c r="D18" s="84"/>
      <c r="E18" s="40">
        <f>SUM(E16+E17)</f>
        <v>0</v>
      </c>
    </row>
    <row r="19" ht="12.75">
      <c r="E19" s="27"/>
    </row>
    <row r="20" ht="12.75">
      <c r="E20" s="27"/>
    </row>
    <row r="21" spans="1:5" ht="15">
      <c r="A21" s="91" t="s">
        <v>82</v>
      </c>
      <c r="B21" s="92"/>
      <c r="C21" s="92"/>
      <c r="D21" s="92"/>
      <c r="E21" s="93"/>
    </row>
    <row r="22" spans="1:5" ht="12.75">
      <c r="A22" s="88" t="s">
        <v>16</v>
      </c>
      <c r="B22" s="89"/>
      <c r="C22" s="89"/>
      <c r="D22" s="90"/>
      <c r="E22" s="48">
        <f>zahonC!E58</f>
        <v>0</v>
      </c>
    </row>
    <row r="23" spans="1:5" ht="12.75">
      <c r="A23" s="88" t="s">
        <v>38</v>
      </c>
      <c r="B23" s="89"/>
      <c r="C23" s="89"/>
      <c r="D23" s="90"/>
      <c r="E23" s="48">
        <f>zahonC!E59</f>
        <v>0</v>
      </c>
    </row>
    <row r="24" spans="1:5" ht="12.75">
      <c r="A24" s="88" t="s">
        <v>14</v>
      </c>
      <c r="B24" s="89"/>
      <c r="C24" s="89"/>
      <c r="D24" s="90"/>
      <c r="E24" s="48">
        <f>zahonC!E60</f>
        <v>0</v>
      </c>
    </row>
    <row r="25" spans="1:5" ht="12.75">
      <c r="A25" s="94" t="s">
        <v>32</v>
      </c>
      <c r="B25" s="95"/>
      <c r="C25" s="95"/>
      <c r="D25" s="96"/>
      <c r="E25" s="39">
        <f>SUM(E22:E24)</f>
        <v>0</v>
      </c>
    </row>
    <row r="26" spans="1:5" ht="12.75">
      <c r="A26" s="82" t="s">
        <v>33</v>
      </c>
      <c r="B26" s="83"/>
      <c r="C26" s="83"/>
      <c r="D26" s="84"/>
      <c r="E26" s="40">
        <f>SUM(E25/100)*21</f>
        <v>0</v>
      </c>
    </row>
    <row r="27" spans="1:5" ht="12.75">
      <c r="A27" s="82" t="s">
        <v>34</v>
      </c>
      <c r="B27" s="83"/>
      <c r="C27" s="83"/>
      <c r="D27" s="84"/>
      <c r="E27" s="40">
        <f>SUM(E25+E26)</f>
        <v>0</v>
      </c>
    </row>
    <row r="28" ht="12.75">
      <c r="E28" s="27"/>
    </row>
    <row r="29" ht="12.75">
      <c r="E29" s="27"/>
    </row>
    <row r="30" spans="1:5" ht="15">
      <c r="A30" s="91" t="s">
        <v>83</v>
      </c>
      <c r="B30" s="92"/>
      <c r="C30" s="92"/>
      <c r="D30" s="92"/>
      <c r="E30" s="93"/>
    </row>
    <row r="31" spans="1:5" ht="12.75">
      <c r="A31" s="88" t="s">
        <v>16</v>
      </c>
      <c r="B31" s="89"/>
      <c r="C31" s="89"/>
      <c r="D31" s="90"/>
      <c r="E31" s="48">
        <f>zahonD!E47</f>
        <v>0</v>
      </c>
    </row>
    <row r="32" spans="1:5" ht="12.75">
      <c r="A32" s="88" t="s">
        <v>38</v>
      </c>
      <c r="B32" s="89"/>
      <c r="C32" s="89"/>
      <c r="D32" s="90"/>
      <c r="E32" s="48">
        <f>zahonD!E48</f>
        <v>0</v>
      </c>
    </row>
    <row r="33" spans="1:5" ht="12.75">
      <c r="A33" s="88" t="s">
        <v>14</v>
      </c>
      <c r="B33" s="89"/>
      <c r="C33" s="89"/>
      <c r="D33" s="90"/>
      <c r="E33" s="48">
        <f>zahonD!E49</f>
        <v>0</v>
      </c>
    </row>
    <row r="34" spans="1:5" ht="12.75">
      <c r="A34" s="94" t="s">
        <v>32</v>
      </c>
      <c r="B34" s="95"/>
      <c r="C34" s="95"/>
      <c r="D34" s="96"/>
      <c r="E34" s="39">
        <f>SUM(E31:E33)</f>
        <v>0</v>
      </c>
    </row>
    <row r="35" spans="1:5" ht="12.75">
      <c r="A35" s="82" t="s">
        <v>33</v>
      </c>
      <c r="B35" s="83"/>
      <c r="C35" s="83"/>
      <c r="D35" s="84"/>
      <c r="E35" s="40">
        <f>SUM(E34/100)*21</f>
        <v>0</v>
      </c>
    </row>
    <row r="36" spans="1:5" ht="12.75">
      <c r="A36" s="82" t="s">
        <v>34</v>
      </c>
      <c r="B36" s="83"/>
      <c r="C36" s="83"/>
      <c r="D36" s="84"/>
      <c r="E36" s="40">
        <f>SUM(E34+E35)</f>
        <v>0</v>
      </c>
    </row>
    <row r="37" ht="12.75">
      <c r="E37" s="27"/>
    </row>
    <row r="38" ht="12.75">
      <c r="E38" s="27"/>
    </row>
    <row r="39" ht="12.75">
      <c r="E39" s="27"/>
    </row>
    <row r="40" spans="1:5" ht="15">
      <c r="A40" s="85" t="s">
        <v>84</v>
      </c>
      <c r="B40" s="86"/>
      <c r="C40" s="86"/>
      <c r="D40" s="86"/>
      <c r="E40" s="87"/>
    </row>
    <row r="41" spans="1:5" ht="12.75">
      <c r="A41" s="88" t="s">
        <v>16</v>
      </c>
      <c r="B41" s="89"/>
      <c r="C41" s="89"/>
      <c r="D41" s="90"/>
      <c r="E41" s="48">
        <f>(E4+E13+E22+E31+D41)</f>
        <v>0</v>
      </c>
    </row>
    <row r="42" spans="1:5" ht="12.75">
      <c r="A42" s="88" t="s">
        <v>38</v>
      </c>
      <c r="B42" s="89"/>
      <c r="C42" s="89"/>
      <c r="D42" s="90"/>
      <c r="E42" s="48">
        <f>(E5+E14+E23+E32)</f>
        <v>0</v>
      </c>
    </row>
    <row r="43" spans="1:5" ht="12.75">
      <c r="A43" s="88" t="s">
        <v>14</v>
      </c>
      <c r="B43" s="89"/>
      <c r="C43" s="89"/>
      <c r="D43" s="90"/>
      <c r="E43" s="48">
        <f>(E6+E15+E24+E33)</f>
        <v>0</v>
      </c>
    </row>
    <row r="44" spans="1:5" ht="12.75">
      <c r="A44" s="76" t="s">
        <v>32</v>
      </c>
      <c r="B44" s="77"/>
      <c r="C44" s="77"/>
      <c r="D44" s="78"/>
      <c r="E44" s="49">
        <f>SUM(E41:E43)</f>
        <v>0</v>
      </c>
    </row>
    <row r="45" spans="1:5" ht="12.75">
      <c r="A45" s="79" t="s">
        <v>33</v>
      </c>
      <c r="B45" s="80"/>
      <c r="C45" s="80"/>
      <c r="D45" s="81"/>
      <c r="E45" s="50">
        <f>SUM(E44/100)*21</f>
        <v>0</v>
      </c>
    </row>
    <row r="46" spans="1:5" ht="12.75">
      <c r="A46" s="79" t="s">
        <v>34</v>
      </c>
      <c r="B46" s="80"/>
      <c r="C46" s="80"/>
      <c r="D46" s="81"/>
      <c r="E46" s="50">
        <f>SUM(E44+E45)</f>
        <v>0</v>
      </c>
    </row>
  </sheetData>
  <sheetProtection/>
  <mergeCells count="33">
    <mergeCell ref="A1:E1"/>
    <mergeCell ref="A3:E3"/>
    <mergeCell ref="A12:E12"/>
    <mergeCell ref="A13:D13"/>
    <mergeCell ref="A14:D14"/>
    <mergeCell ref="A15:D15"/>
    <mergeCell ref="A16:D16"/>
    <mergeCell ref="A17:D17"/>
    <mergeCell ref="A18:D18"/>
    <mergeCell ref="A4:D4"/>
    <mergeCell ref="A5:D5"/>
    <mergeCell ref="A6:D6"/>
    <mergeCell ref="A21:E21"/>
    <mergeCell ref="A22:D22"/>
    <mergeCell ref="A23:D23"/>
    <mergeCell ref="A24:D24"/>
    <mergeCell ref="A25:D25"/>
    <mergeCell ref="A26:D26"/>
    <mergeCell ref="A27:D27"/>
    <mergeCell ref="A30:E30"/>
    <mergeCell ref="A31:D31"/>
    <mergeCell ref="A32:D32"/>
    <mergeCell ref="A33:D33"/>
    <mergeCell ref="A34:D34"/>
    <mergeCell ref="A44:D44"/>
    <mergeCell ref="A45:D45"/>
    <mergeCell ref="A46:D46"/>
    <mergeCell ref="A35:D35"/>
    <mergeCell ref="A36:D36"/>
    <mergeCell ref="A40:E40"/>
    <mergeCell ref="A41:D41"/>
    <mergeCell ref="A42:D42"/>
    <mergeCell ref="A43:D43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Zahrada</dc:creator>
  <cp:keywords/>
  <dc:description/>
  <cp:lastModifiedBy>Nikola Alferyová</cp:lastModifiedBy>
  <cp:lastPrinted>2016-09-15T10:45:23Z</cp:lastPrinted>
  <dcterms:created xsi:type="dcterms:W3CDTF">2013-04-02T10:28:54Z</dcterms:created>
  <dcterms:modified xsi:type="dcterms:W3CDTF">2016-09-22T12:28:44Z</dcterms:modified>
  <cp:category/>
  <cp:version/>
  <cp:contentType/>
  <cp:contentStatus/>
</cp:coreProperties>
</file>