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data\tajemnice\zastupitelstvo\ZO_podklady komplet\ZO-2021\2_2021\"/>
    </mc:Choice>
  </mc:AlternateContent>
  <bookViews>
    <workbookView xWindow="-120" yWindow="-120" windowWidth="29040" windowHeight="15840"/>
  </bookViews>
  <sheets>
    <sheet name="HMG Dč1" sheetId="2" r:id="rId1"/>
    <sheet name="HMG Zahájení 19.3.2021" sheetId="1" r:id="rId2"/>
    <sheet name="HMG Soutěž" sheetId="3" r:id="rId3"/>
  </sheets>
  <definedNames>
    <definedName name="_xlnm.Print_Area" localSheetId="0">'HMG Dč1'!$A$1:$BN$50</definedName>
    <definedName name="_xlnm.Print_Area" localSheetId="2">'HMG Soutěž'!$A$1:$BM$42</definedName>
    <definedName name="_xlnm.Print_Area" localSheetId="1">'HMG Zahájení 19.3.2021'!$A$1:$BN$50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8" i="3" l="1"/>
  <c r="E28" i="3"/>
  <c r="AJ14" i="3"/>
  <c r="E14" i="3"/>
  <c r="E15" i="3" s="1"/>
  <c r="AJ15" i="3" s="1"/>
  <c r="E29" i="3" l="1"/>
  <c r="AI29" i="3" s="1"/>
</calcChain>
</file>

<file path=xl/sharedStrings.xml><?xml version="1.0" encoding="utf-8"?>
<sst xmlns="http://schemas.openxmlformats.org/spreadsheetml/2006/main" count="203" uniqueCount="63">
  <si>
    <t>VODOVOD PSÁRY – PŘIPOJENÍ OBCE PSÁRY NA POSÁZAVSKÝ VODOVOD</t>
  </si>
  <si>
    <t>Před stav.</t>
  </si>
  <si>
    <t>Zahájení</t>
  </si>
  <si>
    <t>III. Etapa výstavby</t>
  </si>
  <si>
    <t>UB1</t>
  </si>
  <si>
    <t>Upravený HMG dle informací známých ke dni předání staveniště 19.3.2021</t>
  </si>
  <si>
    <t>Pol.</t>
  </si>
  <si>
    <t>Popis úseku</t>
  </si>
  <si>
    <t>nejpozději do</t>
  </si>
  <si>
    <t>dny</t>
  </si>
  <si>
    <t>III. - I. Etapa výstavby</t>
  </si>
  <si>
    <t>Kutná 324m</t>
  </si>
  <si>
    <t>do 31.3.2021, UB1</t>
  </si>
  <si>
    <t>ul. Kutná a Jílovská</t>
  </si>
  <si>
    <t>Jílovská 243m</t>
  </si>
  <si>
    <t>III. - II. Etapa výstavby (PVŠ, příp NN + elektro)</t>
  </si>
  <si>
    <t>stan 0,9000 (pole) - 900m</t>
  </si>
  <si>
    <t>do 10.6.2021 UB2</t>
  </si>
  <si>
    <t>napojení na Posázavský vodovod až k ul. Kutná</t>
  </si>
  <si>
    <t>stan 0,1354 (po Kutná) - 454m</t>
  </si>
  <si>
    <t>III. - III. Etapa výstavby (ČS Štědřík + elektro)</t>
  </si>
  <si>
    <t>648m</t>
  </si>
  <si>
    <t>do 30.6.2021 UB3</t>
  </si>
  <si>
    <t>předpoklad zahájení 1.4.2021</t>
  </si>
  <si>
    <t>napojení v ul K Junčáku až k ČS Štědřík</t>
  </si>
  <si>
    <t>Součinnost subdodavatelele</t>
  </si>
  <si>
    <t>Předpokládané finanční plnění - měsíčně bez DPH</t>
  </si>
  <si>
    <t xml:space="preserve">                                                kumulativně bez DPH</t>
  </si>
  <si>
    <t>UB2</t>
  </si>
  <si>
    <t>UB3</t>
  </si>
  <si>
    <t>předpoklad zahájení současně se stavbou IMOS</t>
  </si>
  <si>
    <t>stan 0,9000 (pole)</t>
  </si>
  <si>
    <t>stan 0,1354 (po Kutná)</t>
  </si>
  <si>
    <t>předpoklad zahájení po ukončení stavby IMOS</t>
  </si>
  <si>
    <t>V Praze dne 19.3.2021</t>
  </si>
  <si>
    <t>Zahájení  realizace:</t>
  </si>
  <si>
    <t>Předpoklad ukončení realizace:</t>
  </si>
  <si>
    <t>Nemožnost zahájení dle nabídnutého postupu výstavby ve výběrovém řízení je nesouhlas Policie ČR s dopravním omezením nové stavby při současném a budoucím dopravním omezení v obci původní stavbou IMOS. Přílohou vyjádření Policie ČR k navrhované situaci dopravního omezení.</t>
  </si>
  <si>
    <t>Předpokladem k dokončení stavby v předpokládaném termínu 31.7 2021 je z hlediska dopravní obslužnosti umožnění realizace etapy Kutná - 324m po uvolnění uzavírky předchozí stavby IMOS a zahájení prací na Etapě ul. K Junčáku a ČS Štědřík (les) co nejdříve.</t>
  </si>
  <si>
    <t>…...................................</t>
  </si>
  <si>
    <t xml:space="preserve">Další předpoklady realizace: V případě nutnosti umožnění souběžné výstavby více etap, vhodné klimatické podmínky pro výstavbu jednotlivých etap   </t>
  </si>
  <si>
    <t>Ing. Miroslav Volf</t>
  </si>
  <si>
    <t>generální ředitel</t>
  </si>
  <si>
    <t>V Praze dne 13.4.2021</t>
  </si>
  <si>
    <t xml:space="preserve">Nemožnost zahájení dle nabídnutého postupu výstavby ve výběrovém řízení - nesouhlas Policie ČR s dopravním omezením nové stavby při současném a budoucím dopravním omezení v obci původní stavbou IMOS. </t>
  </si>
  <si>
    <t>Předpokladem k dokončení stavby v předpokládaném termínu 31.7 2021 je z hlediska dopravní obslužnosti umožnění realizace etapy Kutná - 324m po uvolnění uzavírky stavby IMOS a umožnění etapy Jílovská 243m při současné uzavírce stavby IMOS.</t>
  </si>
  <si>
    <t xml:space="preserve">Další předpoklady realizace: vhodné klimatické podmínky pro výstavbu jednotlivých etap   </t>
  </si>
  <si>
    <t>Ing. Milan Pavlič</t>
  </si>
  <si>
    <t>týdny/dny</t>
  </si>
  <si>
    <t>4týdny</t>
  </si>
  <si>
    <t>7 týdnů</t>
  </si>
  <si>
    <t>5,5 týdne</t>
  </si>
  <si>
    <t>živice</t>
  </si>
  <si>
    <t>elektro</t>
  </si>
  <si>
    <t xml:space="preserve">elektro </t>
  </si>
  <si>
    <t>elektro + technol ČS Štědřík</t>
  </si>
  <si>
    <t>Ukončení realizace:</t>
  </si>
  <si>
    <t xml:space="preserve">Předpokladem  realizace díla v uvedeném termínu je zajištění přístupu na stavenistě pro Zhotovitele v období 1.3.-30.6.2021 ze strany Zadavatele, tzn: </t>
  </si>
  <si>
    <t>1) spolupráce při získání DIR - komunikace SUS - Jílovská, komunikace místní - Kutná, od 1.3.2021)</t>
  </si>
  <si>
    <t>2) ze strany Zadavatele předjednaná kordinace ke dni zahájení prací na díle 1.3.2021 se Společností pro II/105 Psáry</t>
  </si>
  <si>
    <t xml:space="preserve">Další předpoklady realizace: Zahájení díla na základě platného DIR 1.3.2021 - Etapa I - v Kutné i Jílovské současně, rozestavěnost díla nejméně ze dvou míst v každé etapě, v případě nutnosti umožnění souběžné výstavby více etap, vhodné klimatické podmínky jednotlivých etap   </t>
  </si>
  <si>
    <t>Upravený HMG dle informací známých ke dni předání staveniště 13.4.2021</t>
  </si>
  <si>
    <t>předpoklad zahájení současně při stavbě 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</si>
</sst>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lightGrid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6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4" borderId="16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4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165" fontId="0" fillId="0" borderId="27" xfId="0" applyNumberFormat="1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0" fillId="0" borderId="31" xfId="0" applyNumberFormat="1" applyBorder="1"/>
    <xf numFmtId="0" fontId="0" fillId="0" borderId="31" xfId="0" applyBorder="1"/>
    <xf numFmtId="0" fontId="0" fillId="0" borderId="32" xfId="0" applyBorder="1"/>
    <xf numFmtId="0" fontId="5" fillId="4" borderId="0" xfId="0" applyFont="1" applyFill="1"/>
    <xf numFmtId="0" fontId="5" fillId="7" borderId="0" xfId="0" applyFont="1" applyFill="1"/>
    <xf numFmtId="0" fontId="3" fillId="0" borderId="0" xfId="0" applyFont="1" applyAlignment="1">
      <alignment horizontal="center"/>
    </xf>
    <xf numFmtId="0" fontId="3" fillId="2" borderId="2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165" fontId="0" fillId="0" borderId="32" xfId="0" applyNumberFormat="1" applyBorder="1"/>
    <xf numFmtId="0" fontId="9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33" xfId="0" applyFon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165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5" fillId="0" borderId="0" xfId="0" applyFont="1" applyFill="1"/>
    <xf numFmtId="0" fontId="3" fillId="0" borderId="25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7" fillId="0" borderId="0" xfId="0" applyNumberFormat="1" applyFont="1" applyAlignment="1">
      <alignment horizontal="center" textRotation="90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164" fontId="7" fillId="0" borderId="3" xfId="0" applyNumberFormat="1" applyFont="1" applyBorder="1" applyAlignment="1">
      <alignment horizontal="center" textRotation="90"/>
    </xf>
    <xf numFmtId="164" fontId="7" fillId="0" borderId="6" xfId="0" applyNumberFormat="1" applyFont="1" applyBorder="1" applyAlignment="1">
      <alignment horizontal="center" textRotation="90"/>
    </xf>
    <xf numFmtId="164" fontId="8" fillId="0" borderId="4" xfId="0" applyNumberFormat="1" applyFont="1" applyBorder="1" applyAlignment="1">
      <alignment horizontal="center" textRotation="90"/>
    </xf>
    <xf numFmtId="164" fontId="8" fillId="0" borderId="7" xfId="0" applyNumberFormat="1" applyFont="1" applyBorder="1" applyAlignment="1">
      <alignment horizontal="center" textRotation="9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 textRotation="90"/>
    </xf>
    <xf numFmtId="164" fontId="7" fillId="0" borderId="5" xfId="0" applyNumberFormat="1" applyFont="1" applyBorder="1" applyAlignment="1">
      <alignment horizontal="center" textRotation="90"/>
    </xf>
    <xf numFmtId="0" fontId="3" fillId="4" borderId="13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textRotation="90"/>
    </xf>
    <xf numFmtId="164" fontId="7" fillId="0" borderId="7" xfId="0" applyNumberFormat="1" applyFont="1" applyBorder="1" applyAlignment="1">
      <alignment horizontal="center" textRotation="90"/>
    </xf>
    <xf numFmtId="0" fontId="3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 textRotation="90"/>
    </xf>
    <xf numFmtId="164" fontId="8" fillId="4" borderId="6" xfId="0" applyNumberFormat="1" applyFont="1" applyFill="1" applyBorder="1" applyAlignment="1">
      <alignment horizontal="center" textRotation="90"/>
    </xf>
    <xf numFmtId="164" fontId="8" fillId="3" borderId="3" xfId="0" applyNumberFormat="1" applyFont="1" applyFill="1" applyBorder="1" applyAlignment="1">
      <alignment horizontal="center" textRotation="90"/>
    </xf>
    <xf numFmtId="164" fontId="8" fillId="3" borderId="6" xfId="0" applyNumberFormat="1" applyFont="1" applyFill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165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9"/>
  <sheetViews>
    <sheetView tabSelected="1" view="pageBreakPreview" topLeftCell="A10" zoomScaleNormal="100" zoomScaleSheetLayoutView="100" workbookViewId="0">
      <selection activeCell="AR23" sqref="AR23"/>
    </sheetView>
  </sheetViews>
  <sheetFormatPr defaultRowHeight="14.4" x14ac:dyDescent="0.3"/>
  <cols>
    <col min="2" max="2" width="45.88671875" customWidth="1"/>
    <col min="3" max="3" width="29" bestFit="1" customWidth="1"/>
    <col min="4" max="4" width="15.44140625" hidden="1" customWidth="1"/>
    <col min="5" max="5" width="10.109375" bestFit="1" customWidth="1"/>
    <col min="6" max="66" width="3.33203125" customWidth="1"/>
    <col min="67" max="67" width="3.44140625" customWidth="1"/>
  </cols>
  <sheetData>
    <row r="1" spans="1:66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32" t="s">
        <v>1</v>
      </c>
      <c r="Y1" s="2"/>
      <c r="Z1" s="2"/>
      <c r="AA1" s="132" t="s">
        <v>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ht="15.6" x14ac:dyDescent="0.3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32"/>
      <c r="Y2" s="2"/>
      <c r="Z2" s="2"/>
      <c r="AA2" s="13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6.5" customHeight="1" thickBot="1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33"/>
      <c r="Y3" s="2"/>
      <c r="Z3" s="2"/>
      <c r="AA3" s="133"/>
      <c r="AB3" s="2"/>
      <c r="AC3" s="2"/>
      <c r="AD3" s="2"/>
      <c r="AE3" s="2"/>
      <c r="AF3" s="2"/>
      <c r="AG3" s="2"/>
      <c r="AH3" s="2"/>
      <c r="AI3" s="2"/>
      <c r="AJ3" s="77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15.75" customHeight="1" x14ac:dyDescent="0.3">
      <c r="A4" s="4" t="s">
        <v>61</v>
      </c>
      <c r="B4" s="2"/>
      <c r="C4" s="2"/>
      <c r="D4" s="2"/>
      <c r="E4" s="2"/>
      <c r="F4" s="113">
        <v>44256</v>
      </c>
      <c r="G4" s="106">
        <v>44257</v>
      </c>
      <c r="H4" s="106">
        <v>44258</v>
      </c>
      <c r="I4" s="106">
        <v>44259</v>
      </c>
      <c r="J4" s="106">
        <v>44260</v>
      </c>
      <c r="K4" s="106">
        <v>44261</v>
      </c>
      <c r="L4" s="106">
        <v>44262</v>
      </c>
      <c r="M4" s="106">
        <v>44263</v>
      </c>
      <c r="N4" s="106">
        <v>44264</v>
      </c>
      <c r="O4" s="106">
        <v>44265</v>
      </c>
      <c r="P4" s="106">
        <v>44266</v>
      </c>
      <c r="Q4" s="106">
        <v>44267</v>
      </c>
      <c r="R4" s="106">
        <v>44268</v>
      </c>
      <c r="S4" s="106">
        <v>44269</v>
      </c>
      <c r="T4" s="106">
        <v>44270</v>
      </c>
      <c r="U4" s="106">
        <v>44271</v>
      </c>
      <c r="V4" s="106">
        <v>44272</v>
      </c>
      <c r="W4" s="106">
        <v>44273</v>
      </c>
      <c r="X4" s="130">
        <v>44274</v>
      </c>
      <c r="Y4" s="106">
        <v>44275</v>
      </c>
      <c r="Z4" s="106">
        <v>44276</v>
      </c>
      <c r="AA4" s="128">
        <v>44277</v>
      </c>
      <c r="AB4" s="106">
        <v>44278</v>
      </c>
      <c r="AC4" s="106">
        <v>44279</v>
      </c>
      <c r="AD4" s="106">
        <v>44280</v>
      </c>
      <c r="AE4" s="106">
        <v>44281</v>
      </c>
      <c r="AF4" s="106">
        <v>44282</v>
      </c>
      <c r="AG4" s="106">
        <v>44283</v>
      </c>
      <c r="AH4" s="106">
        <v>44284</v>
      </c>
      <c r="AI4" s="106">
        <v>44285</v>
      </c>
      <c r="AJ4" s="106">
        <v>44286</v>
      </c>
      <c r="AK4" s="106">
        <v>44287</v>
      </c>
      <c r="AL4" s="106">
        <v>44288</v>
      </c>
      <c r="AM4" s="106">
        <v>44289</v>
      </c>
      <c r="AN4" s="106">
        <v>44290</v>
      </c>
      <c r="AO4" s="106">
        <v>44291</v>
      </c>
      <c r="AP4" s="106">
        <v>44292</v>
      </c>
      <c r="AQ4" s="106">
        <v>44293</v>
      </c>
      <c r="AR4" s="106">
        <v>44294</v>
      </c>
      <c r="AS4" s="106">
        <v>44295</v>
      </c>
      <c r="AT4" s="106">
        <v>44296</v>
      </c>
      <c r="AU4" s="106">
        <v>44297</v>
      </c>
      <c r="AV4" s="106">
        <v>44298</v>
      </c>
      <c r="AW4" s="106">
        <v>44299</v>
      </c>
      <c r="AX4" s="106">
        <v>44300</v>
      </c>
      <c r="AY4" s="106">
        <v>44301</v>
      </c>
      <c r="AZ4" s="106">
        <v>44302</v>
      </c>
      <c r="BA4" s="106">
        <v>44303</v>
      </c>
      <c r="BB4" s="106">
        <v>44304</v>
      </c>
      <c r="BC4" s="106">
        <v>44305</v>
      </c>
      <c r="BD4" s="106">
        <v>44306</v>
      </c>
      <c r="BE4" s="106">
        <v>44307</v>
      </c>
      <c r="BF4" s="106">
        <v>44308</v>
      </c>
      <c r="BG4" s="106">
        <v>44309</v>
      </c>
      <c r="BH4" s="106">
        <v>44310</v>
      </c>
      <c r="BI4" s="106">
        <v>44311</v>
      </c>
      <c r="BJ4" s="106">
        <v>44312</v>
      </c>
      <c r="BK4" s="106">
        <v>44313</v>
      </c>
      <c r="BL4" s="106">
        <v>44314</v>
      </c>
      <c r="BM4" s="106">
        <v>44315</v>
      </c>
      <c r="BN4" s="124">
        <v>44316</v>
      </c>
    </row>
    <row r="5" spans="1:66" ht="16.2" thickBot="1" x14ac:dyDescent="0.35">
      <c r="A5" s="2"/>
      <c r="B5" s="2"/>
      <c r="C5" s="2"/>
      <c r="D5" s="2"/>
      <c r="E5" s="2"/>
      <c r="F5" s="114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31"/>
      <c r="Y5" s="107"/>
      <c r="Z5" s="107"/>
      <c r="AA5" s="129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25"/>
    </row>
    <row r="6" spans="1:66" ht="15.6" x14ac:dyDescent="0.3">
      <c r="A6" s="5" t="s">
        <v>6</v>
      </c>
      <c r="B6" s="6" t="s">
        <v>7</v>
      </c>
      <c r="C6" s="7"/>
      <c r="D6" s="8" t="s">
        <v>8</v>
      </c>
      <c r="E6" s="9" t="s">
        <v>9</v>
      </c>
      <c r="F6" s="10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  <c r="X6" s="11">
        <v>19</v>
      </c>
      <c r="Y6" s="11">
        <v>20</v>
      </c>
      <c r="Z6" s="11">
        <v>21</v>
      </c>
      <c r="AA6" s="11">
        <v>22</v>
      </c>
      <c r="AB6" s="11">
        <v>23</v>
      </c>
      <c r="AC6" s="11">
        <v>24</v>
      </c>
      <c r="AD6" s="11">
        <v>25</v>
      </c>
      <c r="AE6" s="11">
        <v>26</v>
      </c>
      <c r="AF6" s="11">
        <v>27</v>
      </c>
      <c r="AG6" s="11">
        <v>28</v>
      </c>
      <c r="AH6" s="11">
        <v>29</v>
      </c>
      <c r="AI6" s="11">
        <v>30</v>
      </c>
      <c r="AJ6" s="11">
        <v>31</v>
      </c>
      <c r="AK6" s="11">
        <v>32</v>
      </c>
      <c r="AL6" s="11">
        <v>33</v>
      </c>
      <c r="AM6" s="11">
        <v>34</v>
      </c>
      <c r="AN6" s="11">
        <v>35</v>
      </c>
      <c r="AO6" s="11">
        <v>36</v>
      </c>
      <c r="AP6" s="11">
        <v>37</v>
      </c>
      <c r="AQ6" s="11">
        <v>38</v>
      </c>
      <c r="AR6" s="11">
        <v>39</v>
      </c>
      <c r="AS6" s="11">
        <v>40</v>
      </c>
      <c r="AT6" s="11">
        <v>41</v>
      </c>
      <c r="AU6" s="11">
        <v>42</v>
      </c>
      <c r="AV6" s="11">
        <v>43</v>
      </c>
      <c r="AW6" s="11">
        <v>44</v>
      </c>
      <c r="AX6" s="11">
        <v>45</v>
      </c>
      <c r="AY6" s="11">
        <v>46</v>
      </c>
      <c r="AZ6" s="11">
        <v>47</v>
      </c>
      <c r="BA6" s="11">
        <v>48</v>
      </c>
      <c r="BB6" s="11">
        <v>49</v>
      </c>
      <c r="BC6" s="11">
        <v>50</v>
      </c>
      <c r="BD6" s="11">
        <v>51</v>
      </c>
      <c r="BE6" s="11">
        <v>52</v>
      </c>
      <c r="BF6" s="11">
        <v>53</v>
      </c>
      <c r="BG6" s="11">
        <v>54</v>
      </c>
      <c r="BH6" s="11">
        <v>55</v>
      </c>
      <c r="BI6" s="11">
        <v>56</v>
      </c>
      <c r="BJ6" s="11">
        <v>57</v>
      </c>
      <c r="BK6" s="11">
        <v>58</v>
      </c>
      <c r="BL6" s="11">
        <v>59</v>
      </c>
      <c r="BM6" s="11">
        <v>60</v>
      </c>
      <c r="BN6" s="12">
        <v>61</v>
      </c>
    </row>
    <row r="7" spans="1:66" ht="15.6" x14ac:dyDescent="0.3">
      <c r="A7" s="102">
        <v>1</v>
      </c>
      <c r="B7" s="13" t="s">
        <v>10</v>
      </c>
      <c r="C7" s="14" t="s">
        <v>11</v>
      </c>
      <c r="D7" s="104" t="s">
        <v>12</v>
      </c>
      <c r="E7" s="15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8"/>
    </row>
    <row r="8" spans="1:66" ht="15.6" x14ac:dyDescent="0.3">
      <c r="A8" s="127"/>
      <c r="B8" s="19" t="s">
        <v>13</v>
      </c>
      <c r="C8" s="20" t="s">
        <v>14</v>
      </c>
      <c r="D8" s="117"/>
      <c r="E8" s="15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3"/>
    </row>
    <row r="9" spans="1:66" ht="15.6" x14ac:dyDescent="0.3">
      <c r="A9" s="115">
        <v>2</v>
      </c>
      <c r="B9" s="13" t="s">
        <v>15</v>
      </c>
      <c r="C9" s="14" t="s">
        <v>16</v>
      </c>
      <c r="D9" s="104" t="s">
        <v>17</v>
      </c>
      <c r="E9" s="15">
        <v>33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17"/>
      <c r="BI9" s="17"/>
      <c r="BJ9" s="17"/>
      <c r="BK9" s="17"/>
      <c r="BL9" s="17"/>
      <c r="BM9" s="17"/>
      <c r="BN9" s="18"/>
    </row>
    <row r="10" spans="1:66" ht="15.6" x14ac:dyDescent="0.3">
      <c r="A10" s="116"/>
      <c r="B10" s="25" t="s">
        <v>18</v>
      </c>
      <c r="C10" s="26" t="s">
        <v>19</v>
      </c>
      <c r="D10" s="117"/>
      <c r="E10" s="15">
        <v>17</v>
      </c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4"/>
      <c r="BI10" s="24"/>
      <c r="BJ10" s="24"/>
      <c r="BK10" s="24"/>
      <c r="BL10" s="24"/>
      <c r="BM10" s="24"/>
      <c r="BN10" s="27"/>
    </row>
    <row r="11" spans="1:66" ht="15.6" x14ac:dyDescent="0.3">
      <c r="A11" s="118">
        <v>3</v>
      </c>
      <c r="B11" s="13" t="s">
        <v>20</v>
      </c>
      <c r="C11" s="120" t="s">
        <v>21</v>
      </c>
      <c r="D11" s="104" t="s">
        <v>22</v>
      </c>
      <c r="E11" s="122">
        <v>41</v>
      </c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71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30"/>
    </row>
    <row r="12" spans="1:66" ht="16.2" thickBot="1" x14ac:dyDescent="0.35">
      <c r="A12" s="119"/>
      <c r="B12" s="31" t="s">
        <v>24</v>
      </c>
      <c r="C12" s="121"/>
      <c r="D12" s="105"/>
      <c r="E12" s="123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5"/>
    </row>
    <row r="13" spans="1:66" ht="15.6" x14ac:dyDescent="0.3">
      <c r="A13" s="91" t="s">
        <v>25</v>
      </c>
      <c r="B13" s="92"/>
      <c r="C13" s="92"/>
      <c r="D13" s="92"/>
      <c r="E13" s="93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8"/>
    </row>
    <row r="14" spans="1:66" ht="15.6" x14ac:dyDescent="0.3">
      <c r="A14" s="94" t="s">
        <v>26</v>
      </c>
      <c r="B14" s="95"/>
      <c r="C14" s="95"/>
      <c r="D14" s="95"/>
      <c r="E14" s="96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</row>
    <row r="15" spans="1:66" ht="16.2" thickBot="1" x14ac:dyDescent="0.35">
      <c r="A15" s="97" t="s">
        <v>27</v>
      </c>
      <c r="B15" s="98"/>
      <c r="C15" s="98"/>
      <c r="D15" s="98"/>
      <c r="E15" s="99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</row>
    <row r="17" spans="1:68" ht="15" thickBot="1" x14ac:dyDescent="0.35">
      <c r="AT17" s="46" t="s">
        <v>28</v>
      </c>
      <c r="BN17" s="47" t="s">
        <v>29</v>
      </c>
    </row>
    <row r="18" spans="1:68" ht="15.75" customHeight="1" x14ac:dyDescent="0.3">
      <c r="B18" s="2"/>
      <c r="C18" s="2"/>
      <c r="D18" s="2"/>
      <c r="E18" s="2"/>
      <c r="F18" s="113">
        <v>44317</v>
      </c>
      <c r="G18" s="106">
        <v>44318</v>
      </c>
      <c r="H18" s="106">
        <v>44319</v>
      </c>
      <c r="I18" s="106">
        <v>44320</v>
      </c>
      <c r="J18" s="106">
        <v>44321</v>
      </c>
      <c r="K18" s="106">
        <v>44322</v>
      </c>
      <c r="L18" s="106">
        <v>44323</v>
      </c>
      <c r="M18" s="106">
        <v>44324</v>
      </c>
      <c r="N18" s="106">
        <v>44325</v>
      </c>
      <c r="O18" s="106">
        <v>44326</v>
      </c>
      <c r="P18" s="106">
        <v>44327</v>
      </c>
      <c r="Q18" s="106">
        <v>44328</v>
      </c>
      <c r="R18" s="106">
        <v>44329</v>
      </c>
      <c r="S18" s="106">
        <v>44330</v>
      </c>
      <c r="T18" s="106">
        <v>44331</v>
      </c>
      <c r="U18" s="106">
        <v>44332</v>
      </c>
      <c r="V18" s="106">
        <v>44333</v>
      </c>
      <c r="W18" s="106">
        <v>44334</v>
      </c>
      <c r="X18" s="106">
        <v>44335</v>
      </c>
      <c r="Y18" s="106">
        <v>44336</v>
      </c>
      <c r="Z18" s="106">
        <v>44337</v>
      </c>
      <c r="AA18" s="106">
        <v>44338</v>
      </c>
      <c r="AB18" s="106">
        <v>44339</v>
      </c>
      <c r="AC18" s="106">
        <v>44340</v>
      </c>
      <c r="AD18" s="106">
        <v>44341</v>
      </c>
      <c r="AE18" s="106">
        <v>44342</v>
      </c>
      <c r="AF18" s="106">
        <v>44343</v>
      </c>
      <c r="AG18" s="106">
        <v>44344</v>
      </c>
      <c r="AH18" s="106">
        <v>44345</v>
      </c>
      <c r="AI18" s="106">
        <v>44346</v>
      </c>
      <c r="AJ18" s="106">
        <v>44347</v>
      </c>
      <c r="AK18" s="106">
        <v>44348</v>
      </c>
      <c r="AL18" s="106">
        <v>44349</v>
      </c>
      <c r="AM18" s="106">
        <v>44350</v>
      </c>
      <c r="AN18" s="106">
        <v>44351</v>
      </c>
      <c r="AO18" s="106">
        <v>44352</v>
      </c>
      <c r="AP18" s="106">
        <v>44353</v>
      </c>
      <c r="AQ18" s="106">
        <v>44354</v>
      </c>
      <c r="AR18" s="106">
        <v>44355</v>
      </c>
      <c r="AS18" s="106">
        <v>44356</v>
      </c>
      <c r="AT18" s="106">
        <v>44357</v>
      </c>
      <c r="AU18" s="106">
        <v>44358</v>
      </c>
      <c r="AV18" s="106">
        <v>44359</v>
      </c>
      <c r="AW18" s="106">
        <v>44360</v>
      </c>
      <c r="AX18" s="106">
        <v>44361</v>
      </c>
      <c r="AY18" s="106">
        <v>44362</v>
      </c>
      <c r="AZ18" s="106">
        <v>44363</v>
      </c>
      <c r="BA18" s="106">
        <v>44364</v>
      </c>
      <c r="BB18" s="106">
        <v>44365</v>
      </c>
      <c r="BC18" s="106">
        <v>44366</v>
      </c>
      <c r="BD18" s="106">
        <v>44367</v>
      </c>
      <c r="BE18" s="106">
        <v>44368</v>
      </c>
      <c r="BF18" s="106">
        <v>44369</v>
      </c>
      <c r="BG18" s="106">
        <v>44370</v>
      </c>
      <c r="BH18" s="106">
        <v>44371</v>
      </c>
      <c r="BI18" s="106">
        <v>44372</v>
      </c>
      <c r="BJ18" s="106">
        <v>44373</v>
      </c>
      <c r="BK18" s="106">
        <v>44374</v>
      </c>
      <c r="BL18" s="106">
        <v>44375</v>
      </c>
      <c r="BM18" s="106">
        <v>44376</v>
      </c>
      <c r="BN18" s="124">
        <v>44377</v>
      </c>
      <c r="BO18" s="48"/>
      <c r="BP18" s="48"/>
    </row>
    <row r="19" spans="1:68" ht="16.2" thickBot="1" x14ac:dyDescent="0.35">
      <c r="A19" s="2"/>
      <c r="B19" s="2"/>
      <c r="C19" s="2"/>
      <c r="D19" s="2"/>
      <c r="E19" s="2"/>
      <c r="F19" s="114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25"/>
    </row>
    <row r="20" spans="1:68" ht="15.6" x14ac:dyDescent="0.3">
      <c r="A20" s="5" t="s">
        <v>6</v>
      </c>
      <c r="B20" s="6" t="s">
        <v>7</v>
      </c>
      <c r="C20" s="7"/>
      <c r="D20" s="7" t="s">
        <v>8</v>
      </c>
      <c r="E20" s="9" t="s">
        <v>9</v>
      </c>
      <c r="F20" s="10">
        <v>62</v>
      </c>
      <c r="G20" s="11">
        <v>63</v>
      </c>
      <c r="H20" s="11">
        <v>64</v>
      </c>
      <c r="I20" s="11">
        <v>65</v>
      </c>
      <c r="J20" s="11">
        <v>66</v>
      </c>
      <c r="K20" s="11">
        <v>67</v>
      </c>
      <c r="L20" s="11">
        <v>68</v>
      </c>
      <c r="M20" s="11">
        <v>69</v>
      </c>
      <c r="N20" s="11">
        <v>70</v>
      </c>
      <c r="O20" s="11">
        <v>71</v>
      </c>
      <c r="P20" s="11">
        <v>72</v>
      </c>
      <c r="Q20" s="11">
        <v>73</v>
      </c>
      <c r="R20" s="11">
        <v>74</v>
      </c>
      <c r="S20" s="11">
        <v>75</v>
      </c>
      <c r="T20" s="11">
        <v>76</v>
      </c>
      <c r="U20" s="11">
        <v>77</v>
      </c>
      <c r="V20" s="11">
        <v>78</v>
      </c>
      <c r="W20" s="11">
        <v>79</v>
      </c>
      <c r="X20" s="11">
        <v>80</v>
      </c>
      <c r="Y20" s="11">
        <v>81</v>
      </c>
      <c r="Z20" s="11">
        <v>82</v>
      </c>
      <c r="AA20" s="11">
        <v>83</v>
      </c>
      <c r="AB20" s="11">
        <v>84</v>
      </c>
      <c r="AC20" s="11">
        <v>85</v>
      </c>
      <c r="AD20" s="11">
        <v>86</v>
      </c>
      <c r="AE20" s="11">
        <v>87</v>
      </c>
      <c r="AF20" s="11">
        <v>88</v>
      </c>
      <c r="AG20" s="11">
        <v>89</v>
      </c>
      <c r="AH20" s="11">
        <v>90</v>
      </c>
      <c r="AI20" s="11">
        <v>91</v>
      </c>
      <c r="AJ20" s="11">
        <v>92</v>
      </c>
      <c r="AK20" s="11">
        <v>93</v>
      </c>
      <c r="AL20" s="11">
        <v>94</v>
      </c>
      <c r="AM20" s="11">
        <v>95</v>
      </c>
      <c r="AN20" s="11">
        <v>96</v>
      </c>
      <c r="AO20" s="11">
        <v>97</v>
      </c>
      <c r="AP20" s="11">
        <v>98</v>
      </c>
      <c r="AQ20" s="11">
        <v>99</v>
      </c>
      <c r="AR20" s="11">
        <v>100</v>
      </c>
      <c r="AS20" s="11">
        <v>101</v>
      </c>
      <c r="AT20" s="11">
        <v>102</v>
      </c>
      <c r="AU20" s="11">
        <v>103</v>
      </c>
      <c r="AV20" s="11">
        <v>104</v>
      </c>
      <c r="AW20" s="11">
        <v>105</v>
      </c>
      <c r="AX20" s="11">
        <v>106</v>
      </c>
      <c r="AY20" s="11">
        <v>107</v>
      </c>
      <c r="AZ20" s="11">
        <v>108</v>
      </c>
      <c r="BA20" s="11">
        <v>109</v>
      </c>
      <c r="BB20" s="11">
        <v>110</v>
      </c>
      <c r="BC20" s="11">
        <v>111</v>
      </c>
      <c r="BD20" s="11">
        <v>112</v>
      </c>
      <c r="BE20" s="11">
        <v>113</v>
      </c>
      <c r="BF20" s="11">
        <v>114</v>
      </c>
      <c r="BG20" s="11">
        <v>115</v>
      </c>
      <c r="BH20" s="11">
        <v>116</v>
      </c>
      <c r="BI20" s="11">
        <v>117</v>
      </c>
      <c r="BJ20" s="11">
        <v>118</v>
      </c>
      <c r="BK20" s="11">
        <v>119</v>
      </c>
      <c r="BL20" s="11">
        <v>120</v>
      </c>
      <c r="BM20" s="11">
        <v>121</v>
      </c>
      <c r="BN20" s="12">
        <v>122</v>
      </c>
    </row>
    <row r="21" spans="1:68" ht="15.6" x14ac:dyDescent="0.3">
      <c r="A21" s="102">
        <v>1</v>
      </c>
      <c r="B21" s="14" t="s">
        <v>10</v>
      </c>
      <c r="C21" s="14" t="s">
        <v>11</v>
      </c>
      <c r="D21" s="104" t="s">
        <v>12</v>
      </c>
      <c r="E21" s="15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</row>
    <row r="22" spans="1:68" ht="15.6" x14ac:dyDescent="0.3">
      <c r="A22" s="126"/>
      <c r="B22" s="20" t="s">
        <v>13</v>
      </c>
      <c r="C22" s="20" t="s">
        <v>14</v>
      </c>
      <c r="D22" s="117"/>
      <c r="E22" s="15">
        <v>23</v>
      </c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74"/>
      <c r="Q22" s="74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49" t="s">
        <v>62</v>
      </c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76"/>
    </row>
    <row r="23" spans="1:68" ht="15.6" x14ac:dyDescent="0.3">
      <c r="A23" s="115">
        <v>2</v>
      </c>
      <c r="B23" s="13" t="s">
        <v>15</v>
      </c>
      <c r="C23" s="14" t="s">
        <v>31</v>
      </c>
      <c r="D23" s="104" t="s">
        <v>17</v>
      </c>
      <c r="E23" s="15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</row>
    <row r="24" spans="1:68" ht="15.6" x14ac:dyDescent="0.3">
      <c r="A24" s="116"/>
      <c r="B24" s="25" t="s">
        <v>18</v>
      </c>
      <c r="C24" s="26" t="s">
        <v>32</v>
      </c>
      <c r="D24" s="117"/>
      <c r="E24" s="15">
        <v>17</v>
      </c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3"/>
    </row>
    <row r="25" spans="1:68" ht="15.6" x14ac:dyDescent="0.3">
      <c r="A25" s="118">
        <v>3</v>
      </c>
      <c r="B25" s="13" t="s">
        <v>20</v>
      </c>
      <c r="C25" s="120" t="s">
        <v>21</v>
      </c>
      <c r="D25" s="104" t="s">
        <v>22</v>
      </c>
      <c r="E25" s="122">
        <v>41</v>
      </c>
      <c r="F25" s="53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</row>
    <row r="26" spans="1:68" ht="16.2" thickBot="1" x14ac:dyDescent="0.35">
      <c r="A26" s="119"/>
      <c r="B26" s="31" t="s">
        <v>24</v>
      </c>
      <c r="C26" s="121"/>
      <c r="D26" s="105"/>
      <c r="E26" s="123"/>
      <c r="F26" s="5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55"/>
    </row>
    <row r="27" spans="1:68" ht="15.6" x14ac:dyDescent="0.3">
      <c r="A27" s="110" t="s">
        <v>25</v>
      </c>
      <c r="B27" s="111"/>
      <c r="C27" s="111"/>
      <c r="D27" s="111"/>
      <c r="E27" s="112"/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8"/>
    </row>
    <row r="28" spans="1:68" ht="15.6" x14ac:dyDescent="0.3">
      <c r="A28" s="94" t="s">
        <v>26</v>
      </c>
      <c r="B28" s="95"/>
      <c r="C28" s="95"/>
      <c r="D28" s="95"/>
      <c r="E28" s="96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1"/>
    </row>
    <row r="29" spans="1:68" ht="16.2" thickBot="1" x14ac:dyDescent="0.35">
      <c r="A29" s="97" t="s">
        <v>27</v>
      </c>
      <c r="B29" s="98"/>
      <c r="C29" s="98"/>
      <c r="D29" s="98"/>
      <c r="E29" s="99"/>
      <c r="F29" s="42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59"/>
    </row>
    <row r="31" spans="1:68" ht="15" thickBot="1" x14ac:dyDescent="0.35">
      <c r="AJ31" s="3" t="s">
        <v>4</v>
      </c>
    </row>
    <row r="32" spans="1:68" ht="15.75" customHeight="1" x14ac:dyDescent="0.3">
      <c r="B32" s="2"/>
      <c r="C32" s="2"/>
      <c r="D32" s="2"/>
      <c r="E32" s="2"/>
      <c r="F32" s="113">
        <v>44378</v>
      </c>
      <c r="G32" s="106">
        <v>44379</v>
      </c>
      <c r="H32" s="106">
        <v>44380</v>
      </c>
      <c r="I32" s="106">
        <v>44381</v>
      </c>
      <c r="J32" s="106">
        <v>44382</v>
      </c>
      <c r="K32" s="106">
        <v>44383</v>
      </c>
      <c r="L32" s="106">
        <v>44384</v>
      </c>
      <c r="M32" s="106">
        <v>44385</v>
      </c>
      <c r="N32" s="106">
        <v>44386</v>
      </c>
      <c r="O32" s="106">
        <v>44387</v>
      </c>
      <c r="P32" s="106">
        <v>44388</v>
      </c>
      <c r="Q32" s="106">
        <v>44389</v>
      </c>
      <c r="R32" s="106">
        <v>44390</v>
      </c>
      <c r="S32" s="106">
        <v>44391</v>
      </c>
      <c r="T32" s="106">
        <v>44392</v>
      </c>
      <c r="U32" s="106">
        <v>44393</v>
      </c>
      <c r="V32" s="106">
        <v>44394</v>
      </c>
      <c r="W32" s="106">
        <v>44395</v>
      </c>
      <c r="X32" s="106">
        <v>44396</v>
      </c>
      <c r="Y32" s="106">
        <v>44397</v>
      </c>
      <c r="Z32" s="106">
        <v>44398</v>
      </c>
      <c r="AA32" s="106">
        <v>44399</v>
      </c>
      <c r="AB32" s="106">
        <v>44400</v>
      </c>
      <c r="AC32" s="106">
        <v>44401</v>
      </c>
      <c r="AD32" s="106">
        <v>44402</v>
      </c>
      <c r="AE32" s="106">
        <v>44403</v>
      </c>
      <c r="AF32" s="106">
        <v>44404</v>
      </c>
      <c r="AG32" s="106">
        <v>44405</v>
      </c>
      <c r="AH32" s="106">
        <v>44406</v>
      </c>
      <c r="AI32" s="106">
        <v>44407</v>
      </c>
      <c r="AJ32" s="108">
        <v>44408</v>
      </c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</row>
    <row r="33" spans="1:66" ht="16.2" thickBot="1" x14ac:dyDescent="0.35">
      <c r="A33" s="2"/>
      <c r="B33" s="2"/>
      <c r="C33" s="2"/>
      <c r="D33" s="2"/>
      <c r="E33" s="2"/>
      <c r="F33" s="114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9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</row>
    <row r="34" spans="1:66" ht="15.6" x14ac:dyDescent="0.3">
      <c r="A34" s="5" t="s">
        <v>6</v>
      </c>
      <c r="B34" s="6" t="s">
        <v>7</v>
      </c>
      <c r="C34" s="7"/>
      <c r="D34" s="7" t="s">
        <v>8</v>
      </c>
      <c r="E34" s="9" t="s">
        <v>9</v>
      </c>
      <c r="F34" s="10">
        <v>62</v>
      </c>
      <c r="G34" s="11">
        <v>63</v>
      </c>
      <c r="H34" s="11">
        <v>64</v>
      </c>
      <c r="I34" s="11">
        <v>65</v>
      </c>
      <c r="J34" s="11">
        <v>66</v>
      </c>
      <c r="K34" s="11">
        <v>67</v>
      </c>
      <c r="L34" s="11">
        <v>68</v>
      </c>
      <c r="M34" s="11">
        <v>69</v>
      </c>
      <c r="N34" s="11">
        <v>70</v>
      </c>
      <c r="O34" s="11">
        <v>71</v>
      </c>
      <c r="P34" s="11">
        <v>72</v>
      </c>
      <c r="Q34" s="11">
        <v>73</v>
      </c>
      <c r="R34" s="11">
        <v>74</v>
      </c>
      <c r="S34" s="11">
        <v>75</v>
      </c>
      <c r="T34" s="11">
        <v>76</v>
      </c>
      <c r="U34" s="11">
        <v>77</v>
      </c>
      <c r="V34" s="11">
        <v>78</v>
      </c>
      <c r="W34" s="11">
        <v>79</v>
      </c>
      <c r="X34" s="11">
        <v>80</v>
      </c>
      <c r="Y34" s="11">
        <v>81</v>
      </c>
      <c r="Z34" s="11">
        <v>82</v>
      </c>
      <c r="AA34" s="11">
        <v>83</v>
      </c>
      <c r="AB34" s="11">
        <v>84</v>
      </c>
      <c r="AC34" s="11">
        <v>85</v>
      </c>
      <c r="AD34" s="11">
        <v>86</v>
      </c>
      <c r="AE34" s="11">
        <v>87</v>
      </c>
      <c r="AF34" s="11">
        <v>88</v>
      </c>
      <c r="AG34" s="11">
        <v>89</v>
      </c>
      <c r="AH34" s="11">
        <v>90</v>
      </c>
      <c r="AI34" s="11">
        <v>91</v>
      </c>
      <c r="AJ34" s="12">
        <v>92</v>
      </c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</row>
    <row r="35" spans="1:66" ht="15.6" x14ac:dyDescent="0.3">
      <c r="A35" s="102">
        <v>1</v>
      </c>
      <c r="B35" s="14" t="s">
        <v>10</v>
      </c>
      <c r="C35" s="14" t="s">
        <v>11</v>
      </c>
      <c r="D35" s="104" t="s">
        <v>12</v>
      </c>
      <c r="E35" s="15">
        <v>31</v>
      </c>
      <c r="F35" s="61" t="s">
        <v>33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3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</row>
    <row r="36" spans="1:66" ht="16.2" thickBot="1" x14ac:dyDescent="0.35">
      <c r="A36" s="103"/>
      <c r="B36" s="64" t="s">
        <v>13</v>
      </c>
      <c r="C36" s="64" t="s">
        <v>14</v>
      </c>
      <c r="D36" s="105"/>
      <c r="E36" s="15"/>
      <c r="F36" s="3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55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</row>
    <row r="37" spans="1:66" ht="15.6" x14ac:dyDescent="0.3">
      <c r="A37" s="91" t="s">
        <v>25</v>
      </c>
      <c r="B37" s="92"/>
      <c r="C37" s="92"/>
      <c r="D37" s="92"/>
      <c r="E37" s="93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</row>
    <row r="38" spans="1:66" ht="15.6" x14ac:dyDescent="0.3">
      <c r="A38" s="94" t="s">
        <v>26</v>
      </c>
      <c r="B38" s="95"/>
      <c r="C38" s="95"/>
      <c r="D38" s="95"/>
      <c r="E38" s="96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1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</row>
    <row r="39" spans="1:66" ht="16.2" thickBot="1" x14ac:dyDescent="0.35">
      <c r="A39" s="97" t="s">
        <v>27</v>
      </c>
      <c r="B39" s="98"/>
      <c r="C39" s="98"/>
      <c r="D39" s="98"/>
      <c r="E39" s="99"/>
      <c r="F39" s="42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59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</row>
    <row r="41" spans="1:66" x14ac:dyDescent="0.3">
      <c r="BG41" s="69" t="s">
        <v>43</v>
      </c>
    </row>
    <row r="42" spans="1:66" x14ac:dyDescent="0.3">
      <c r="A42" t="s">
        <v>35</v>
      </c>
      <c r="E42" s="70">
        <v>44277</v>
      </c>
    </row>
    <row r="43" spans="1:66" x14ac:dyDescent="0.3">
      <c r="A43" t="s">
        <v>36</v>
      </c>
      <c r="E43" s="70">
        <v>44408</v>
      </c>
    </row>
    <row r="45" spans="1:66" x14ac:dyDescent="0.3">
      <c r="A45" s="69" t="s">
        <v>44</v>
      </c>
    </row>
    <row r="47" spans="1:66" x14ac:dyDescent="0.3">
      <c r="A47" s="69" t="s">
        <v>45</v>
      </c>
      <c r="BG47" s="100" t="s">
        <v>39</v>
      </c>
      <c r="BH47" s="100"/>
      <c r="BI47" s="100"/>
      <c r="BJ47" s="100"/>
      <c r="BK47" s="100"/>
      <c r="BL47" s="100"/>
      <c r="BM47" s="100"/>
    </row>
    <row r="48" spans="1:66" x14ac:dyDescent="0.3">
      <c r="A48" s="69" t="s">
        <v>46</v>
      </c>
      <c r="BG48" s="100" t="s">
        <v>47</v>
      </c>
      <c r="BH48" s="100"/>
      <c r="BI48" s="100"/>
      <c r="BJ48" s="100"/>
      <c r="BK48" s="100"/>
      <c r="BL48" s="100"/>
      <c r="BM48" s="100"/>
    </row>
    <row r="49" spans="59:65" x14ac:dyDescent="0.3">
      <c r="BG49" s="100" t="s">
        <v>42</v>
      </c>
      <c r="BH49" s="100"/>
      <c r="BI49" s="100"/>
      <c r="BJ49" s="100"/>
      <c r="BK49" s="100"/>
      <c r="BL49" s="100"/>
      <c r="BM49" s="100"/>
    </row>
  </sheetData>
  <mergeCells count="215">
    <mergeCell ref="X1:X3"/>
    <mergeCell ref="AA1:AA3"/>
    <mergeCell ref="F4:F5"/>
    <mergeCell ref="G4:G5"/>
    <mergeCell ref="H4:H5"/>
    <mergeCell ref="I4:I5"/>
    <mergeCell ref="J4:J5"/>
    <mergeCell ref="K4:K5"/>
    <mergeCell ref="L4:L5"/>
    <mergeCell ref="M4:M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BM4:BM5"/>
    <mergeCell ref="BN4:BN5"/>
    <mergeCell ref="A7:A8"/>
    <mergeCell ref="D7:D8"/>
    <mergeCell ref="BD4:BD5"/>
    <mergeCell ref="BE4:BE5"/>
    <mergeCell ref="BF4:BF5"/>
    <mergeCell ref="BG4:BG5"/>
    <mergeCell ref="BH4:BH5"/>
    <mergeCell ref="BI4:BI5"/>
    <mergeCell ref="AX4:AX5"/>
    <mergeCell ref="AY4:AY5"/>
    <mergeCell ref="AZ4:AZ5"/>
    <mergeCell ref="BA4:BA5"/>
    <mergeCell ref="BB4:BB5"/>
    <mergeCell ref="BC4:BC5"/>
    <mergeCell ref="AR4:AR5"/>
    <mergeCell ref="AS4:AS5"/>
    <mergeCell ref="AT4:AT5"/>
    <mergeCell ref="AU4:AU5"/>
    <mergeCell ref="AV4:AV5"/>
    <mergeCell ref="AW4:AW5"/>
    <mergeCell ref="AL4:AL5"/>
    <mergeCell ref="AM4:AM5"/>
    <mergeCell ref="A9:A10"/>
    <mergeCell ref="D9:D10"/>
    <mergeCell ref="A11:A12"/>
    <mergeCell ref="C11:C12"/>
    <mergeCell ref="D11:D12"/>
    <mergeCell ref="E11:E12"/>
    <mergeCell ref="BJ4:BJ5"/>
    <mergeCell ref="BK4:BK5"/>
    <mergeCell ref="BL4:BL5"/>
    <mergeCell ref="AN4:AN5"/>
    <mergeCell ref="AO4:AO5"/>
    <mergeCell ref="AP4:AP5"/>
    <mergeCell ref="AQ4:AQ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I18:I19"/>
    <mergeCell ref="J18:J19"/>
    <mergeCell ref="K18:K19"/>
    <mergeCell ref="L18:L19"/>
    <mergeCell ref="M18:M19"/>
    <mergeCell ref="N18:N19"/>
    <mergeCell ref="A13:E13"/>
    <mergeCell ref="A14:E14"/>
    <mergeCell ref="A15:E15"/>
    <mergeCell ref="F18:F19"/>
    <mergeCell ref="G18:G19"/>
    <mergeCell ref="H18:H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BN18:BN19"/>
    <mergeCell ref="A21:A22"/>
    <mergeCell ref="D21:D22"/>
    <mergeCell ref="BE18:BE19"/>
    <mergeCell ref="BF18:BF19"/>
    <mergeCell ref="BG18:BG19"/>
    <mergeCell ref="BH18:BH19"/>
    <mergeCell ref="BI18:BI19"/>
    <mergeCell ref="BJ18:BJ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23:A24"/>
    <mergeCell ref="D23:D24"/>
    <mergeCell ref="A25:A26"/>
    <mergeCell ref="C25:C26"/>
    <mergeCell ref="D25:D26"/>
    <mergeCell ref="E25:E26"/>
    <mergeCell ref="BK18:BK19"/>
    <mergeCell ref="BL18:BL19"/>
    <mergeCell ref="BM18:BM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I32:I33"/>
    <mergeCell ref="J32:J33"/>
    <mergeCell ref="K32:K33"/>
    <mergeCell ref="L32:L33"/>
    <mergeCell ref="M32:M33"/>
    <mergeCell ref="N32:N33"/>
    <mergeCell ref="A27:E27"/>
    <mergeCell ref="A28:E28"/>
    <mergeCell ref="A29:E29"/>
    <mergeCell ref="F32:F33"/>
    <mergeCell ref="G32:G33"/>
    <mergeCell ref="H32:H33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BN32:BN33"/>
    <mergeCell ref="A35:A36"/>
    <mergeCell ref="D35:D36"/>
    <mergeCell ref="BE32:BE33"/>
    <mergeCell ref="BF32:BF33"/>
    <mergeCell ref="BG32:BG33"/>
    <mergeCell ref="BH32:BH33"/>
    <mergeCell ref="BI32:BI33"/>
    <mergeCell ref="BJ32:BJ33"/>
    <mergeCell ref="AY32:AY33"/>
    <mergeCell ref="AZ32:AZ33"/>
    <mergeCell ref="BA32:BA33"/>
    <mergeCell ref="BB32:BB33"/>
    <mergeCell ref="BC32:BC33"/>
    <mergeCell ref="BD32:BD33"/>
    <mergeCell ref="AS32:AS33"/>
    <mergeCell ref="AT32:AT33"/>
    <mergeCell ref="AU32:AU33"/>
    <mergeCell ref="AV32:AV33"/>
    <mergeCell ref="AW32:AW33"/>
    <mergeCell ref="AX32:AX33"/>
    <mergeCell ref="AM32:AM33"/>
    <mergeCell ref="AN32:AN33"/>
    <mergeCell ref="AO32:AO33"/>
    <mergeCell ref="A37:E37"/>
    <mergeCell ref="A38:E38"/>
    <mergeCell ref="A39:E39"/>
    <mergeCell ref="BG47:BM47"/>
    <mergeCell ref="BG48:BM48"/>
    <mergeCell ref="BG49:BM49"/>
    <mergeCell ref="BK32:BK33"/>
    <mergeCell ref="BL32:BL33"/>
    <mergeCell ref="BM32:BM33"/>
    <mergeCell ref="AP32:AP33"/>
    <mergeCell ref="AQ32:AQ33"/>
    <mergeCell ref="AR32:AR33"/>
    <mergeCell ref="AG32:AG33"/>
    <mergeCell ref="AH32:AH33"/>
    <mergeCell ref="AI32:AI33"/>
    <mergeCell ref="AJ32:AJ33"/>
    <mergeCell ref="AK32:AK33"/>
    <mergeCell ref="AL32:AL33"/>
    <mergeCell ref="AA32:AA33"/>
    <mergeCell ref="AB32:AB33"/>
    <mergeCell ref="AC32:AC33"/>
    <mergeCell ref="AD32:AD33"/>
    <mergeCell ref="AE32:AE33"/>
    <mergeCell ref="AF32:AF33"/>
  </mergeCells>
  <pageMargins left="0.7" right="0.7" top="0.78740157499999996" bottom="0.78740157499999996" header="0.3" footer="0.3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9"/>
  <sheetViews>
    <sheetView view="pageBreakPreview" zoomScaleNormal="100" zoomScaleSheetLayoutView="100" workbookViewId="0">
      <selection activeCell="AK11" sqref="AK11"/>
    </sheetView>
  </sheetViews>
  <sheetFormatPr defaultRowHeight="14.4" x14ac:dyDescent="0.3"/>
  <cols>
    <col min="2" max="2" width="45.88671875" customWidth="1"/>
    <col min="3" max="3" width="29" bestFit="1" customWidth="1"/>
    <col min="4" max="4" width="15.44140625" hidden="1" customWidth="1"/>
    <col min="5" max="5" width="10.109375" bestFit="1" customWidth="1"/>
    <col min="6" max="66" width="3.33203125" customWidth="1"/>
    <col min="67" max="67" width="3.44140625" customWidth="1"/>
  </cols>
  <sheetData>
    <row r="1" spans="1:66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32" t="s">
        <v>1</v>
      </c>
      <c r="Y1" s="2"/>
      <c r="Z1" s="2"/>
      <c r="AA1" s="132" t="s">
        <v>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ht="15.6" x14ac:dyDescent="0.3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32"/>
      <c r="Y2" s="2"/>
      <c r="Z2" s="2"/>
      <c r="AA2" s="13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6.5" customHeight="1" thickBot="1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33"/>
      <c r="Y3" s="2"/>
      <c r="Z3" s="2"/>
      <c r="AA3" s="133"/>
      <c r="AB3" s="2"/>
      <c r="AC3" s="2"/>
      <c r="AD3" s="2"/>
      <c r="AE3" s="2"/>
      <c r="AF3" s="2"/>
      <c r="AG3" s="2"/>
      <c r="AH3" s="2"/>
      <c r="AI3" s="2"/>
      <c r="AJ3" s="3" t="s">
        <v>4</v>
      </c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15.75" customHeight="1" x14ac:dyDescent="0.3">
      <c r="A4" s="4" t="s">
        <v>5</v>
      </c>
      <c r="B4" s="2"/>
      <c r="C4" s="2"/>
      <c r="D4" s="2"/>
      <c r="E4" s="2"/>
      <c r="F4" s="113">
        <v>44256</v>
      </c>
      <c r="G4" s="106">
        <v>44257</v>
      </c>
      <c r="H4" s="106">
        <v>44258</v>
      </c>
      <c r="I4" s="106">
        <v>44259</v>
      </c>
      <c r="J4" s="106">
        <v>44260</v>
      </c>
      <c r="K4" s="106">
        <v>44261</v>
      </c>
      <c r="L4" s="106">
        <v>44262</v>
      </c>
      <c r="M4" s="106">
        <v>44263</v>
      </c>
      <c r="N4" s="106">
        <v>44264</v>
      </c>
      <c r="O4" s="106">
        <v>44265</v>
      </c>
      <c r="P4" s="106">
        <v>44266</v>
      </c>
      <c r="Q4" s="106">
        <v>44267</v>
      </c>
      <c r="R4" s="106">
        <v>44268</v>
      </c>
      <c r="S4" s="106">
        <v>44269</v>
      </c>
      <c r="T4" s="106">
        <v>44270</v>
      </c>
      <c r="U4" s="106">
        <v>44271</v>
      </c>
      <c r="V4" s="106">
        <v>44272</v>
      </c>
      <c r="W4" s="106">
        <v>44273</v>
      </c>
      <c r="X4" s="130">
        <v>44274</v>
      </c>
      <c r="Y4" s="106">
        <v>44275</v>
      </c>
      <c r="Z4" s="106">
        <v>44276</v>
      </c>
      <c r="AA4" s="128">
        <v>44277</v>
      </c>
      <c r="AB4" s="106">
        <v>44278</v>
      </c>
      <c r="AC4" s="106">
        <v>44279</v>
      </c>
      <c r="AD4" s="106">
        <v>44280</v>
      </c>
      <c r="AE4" s="106">
        <v>44281</v>
      </c>
      <c r="AF4" s="106">
        <v>44282</v>
      </c>
      <c r="AG4" s="106">
        <v>44283</v>
      </c>
      <c r="AH4" s="106">
        <v>44284</v>
      </c>
      <c r="AI4" s="106">
        <v>44285</v>
      </c>
      <c r="AJ4" s="106">
        <v>44286</v>
      </c>
      <c r="AK4" s="106">
        <v>44287</v>
      </c>
      <c r="AL4" s="106">
        <v>44288</v>
      </c>
      <c r="AM4" s="106">
        <v>44289</v>
      </c>
      <c r="AN4" s="106">
        <v>44290</v>
      </c>
      <c r="AO4" s="106">
        <v>44291</v>
      </c>
      <c r="AP4" s="106">
        <v>44292</v>
      </c>
      <c r="AQ4" s="106">
        <v>44293</v>
      </c>
      <c r="AR4" s="106">
        <v>44294</v>
      </c>
      <c r="AS4" s="106">
        <v>44295</v>
      </c>
      <c r="AT4" s="106">
        <v>44296</v>
      </c>
      <c r="AU4" s="106">
        <v>44297</v>
      </c>
      <c r="AV4" s="106">
        <v>44298</v>
      </c>
      <c r="AW4" s="106">
        <v>44299</v>
      </c>
      <c r="AX4" s="106">
        <v>44300</v>
      </c>
      <c r="AY4" s="106">
        <v>44301</v>
      </c>
      <c r="AZ4" s="106">
        <v>44302</v>
      </c>
      <c r="BA4" s="106">
        <v>44303</v>
      </c>
      <c r="BB4" s="106">
        <v>44304</v>
      </c>
      <c r="BC4" s="106">
        <v>44305</v>
      </c>
      <c r="BD4" s="106">
        <v>44306</v>
      </c>
      <c r="BE4" s="106">
        <v>44307</v>
      </c>
      <c r="BF4" s="106">
        <v>44308</v>
      </c>
      <c r="BG4" s="106">
        <v>44309</v>
      </c>
      <c r="BH4" s="106">
        <v>44310</v>
      </c>
      <c r="BI4" s="106">
        <v>44311</v>
      </c>
      <c r="BJ4" s="106">
        <v>44312</v>
      </c>
      <c r="BK4" s="106">
        <v>44313</v>
      </c>
      <c r="BL4" s="106">
        <v>44314</v>
      </c>
      <c r="BM4" s="106">
        <v>44315</v>
      </c>
      <c r="BN4" s="124">
        <v>44316</v>
      </c>
    </row>
    <row r="5" spans="1:66" ht="16.2" thickBot="1" x14ac:dyDescent="0.35">
      <c r="A5" s="2"/>
      <c r="B5" s="2"/>
      <c r="C5" s="2"/>
      <c r="D5" s="2"/>
      <c r="E5" s="2"/>
      <c r="F5" s="114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31"/>
      <c r="Y5" s="107"/>
      <c r="Z5" s="107"/>
      <c r="AA5" s="129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25"/>
    </row>
    <row r="6" spans="1:66" ht="15.6" x14ac:dyDescent="0.3">
      <c r="A6" s="5" t="s">
        <v>6</v>
      </c>
      <c r="B6" s="6" t="s">
        <v>7</v>
      </c>
      <c r="C6" s="7"/>
      <c r="D6" s="8" t="s">
        <v>8</v>
      </c>
      <c r="E6" s="9" t="s">
        <v>9</v>
      </c>
      <c r="F6" s="10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  <c r="X6" s="11">
        <v>19</v>
      </c>
      <c r="Y6" s="11">
        <v>20</v>
      </c>
      <c r="Z6" s="11">
        <v>21</v>
      </c>
      <c r="AA6" s="11">
        <v>22</v>
      </c>
      <c r="AB6" s="11">
        <v>23</v>
      </c>
      <c r="AC6" s="11">
        <v>24</v>
      </c>
      <c r="AD6" s="11">
        <v>25</v>
      </c>
      <c r="AE6" s="11">
        <v>26</v>
      </c>
      <c r="AF6" s="11">
        <v>27</v>
      </c>
      <c r="AG6" s="11">
        <v>28</v>
      </c>
      <c r="AH6" s="11">
        <v>29</v>
      </c>
      <c r="AI6" s="11">
        <v>30</v>
      </c>
      <c r="AJ6" s="11">
        <v>31</v>
      </c>
      <c r="AK6" s="11">
        <v>32</v>
      </c>
      <c r="AL6" s="11">
        <v>33</v>
      </c>
      <c r="AM6" s="11">
        <v>34</v>
      </c>
      <c r="AN6" s="11">
        <v>35</v>
      </c>
      <c r="AO6" s="11">
        <v>36</v>
      </c>
      <c r="AP6" s="11">
        <v>37</v>
      </c>
      <c r="AQ6" s="11">
        <v>38</v>
      </c>
      <c r="AR6" s="11">
        <v>39</v>
      </c>
      <c r="AS6" s="11">
        <v>40</v>
      </c>
      <c r="AT6" s="11">
        <v>41</v>
      </c>
      <c r="AU6" s="11">
        <v>42</v>
      </c>
      <c r="AV6" s="11">
        <v>43</v>
      </c>
      <c r="AW6" s="11">
        <v>44</v>
      </c>
      <c r="AX6" s="11">
        <v>45</v>
      </c>
      <c r="AY6" s="11">
        <v>46</v>
      </c>
      <c r="AZ6" s="11">
        <v>47</v>
      </c>
      <c r="BA6" s="11">
        <v>48</v>
      </c>
      <c r="BB6" s="11">
        <v>49</v>
      </c>
      <c r="BC6" s="11">
        <v>50</v>
      </c>
      <c r="BD6" s="11">
        <v>51</v>
      </c>
      <c r="BE6" s="11">
        <v>52</v>
      </c>
      <c r="BF6" s="11">
        <v>53</v>
      </c>
      <c r="BG6" s="11">
        <v>54</v>
      </c>
      <c r="BH6" s="11">
        <v>55</v>
      </c>
      <c r="BI6" s="11">
        <v>56</v>
      </c>
      <c r="BJ6" s="11">
        <v>57</v>
      </c>
      <c r="BK6" s="11">
        <v>58</v>
      </c>
      <c r="BL6" s="11">
        <v>59</v>
      </c>
      <c r="BM6" s="11">
        <v>60</v>
      </c>
      <c r="BN6" s="12">
        <v>61</v>
      </c>
    </row>
    <row r="7" spans="1:66" ht="15.6" x14ac:dyDescent="0.3">
      <c r="A7" s="102">
        <v>1</v>
      </c>
      <c r="B7" s="13" t="s">
        <v>10</v>
      </c>
      <c r="C7" s="14" t="s">
        <v>11</v>
      </c>
      <c r="D7" s="104" t="s">
        <v>12</v>
      </c>
      <c r="E7" s="15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8"/>
    </row>
    <row r="8" spans="1:66" ht="15.6" x14ac:dyDescent="0.3">
      <c r="A8" s="127"/>
      <c r="B8" s="19" t="s">
        <v>13</v>
      </c>
      <c r="C8" s="20" t="s">
        <v>14</v>
      </c>
      <c r="D8" s="117"/>
      <c r="E8" s="15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3"/>
    </row>
    <row r="9" spans="1:66" ht="15.6" x14ac:dyDescent="0.3">
      <c r="A9" s="115">
        <v>2</v>
      </c>
      <c r="B9" s="13" t="s">
        <v>15</v>
      </c>
      <c r="C9" s="14" t="s">
        <v>16</v>
      </c>
      <c r="D9" s="104" t="s">
        <v>17</v>
      </c>
      <c r="E9" s="15">
        <v>33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17"/>
      <c r="BI9" s="17"/>
      <c r="BJ9" s="17"/>
      <c r="BK9" s="17"/>
      <c r="BL9" s="17"/>
      <c r="BM9" s="17"/>
      <c r="BN9" s="18"/>
    </row>
    <row r="10" spans="1:66" ht="15.6" x14ac:dyDescent="0.3">
      <c r="A10" s="116"/>
      <c r="B10" s="25" t="s">
        <v>18</v>
      </c>
      <c r="C10" s="26" t="s">
        <v>19</v>
      </c>
      <c r="D10" s="117"/>
      <c r="E10" s="15">
        <v>17</v>
      </c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4"/>
      <c r="BI10" s="24"/>
      <c r="BJ10" s="24"/>
      <c r="BK10" s="24"/>
      <c r="BL10" s="24"/>
      <c r="BM10" s="24"/>
      <c r="BN10" s="27"/>
    </row>
    <row r="11" spans="1:66" ht="15.6" x14ac:dyDescent="0.3">
      <c r="A11" s="118">
        <v>3</v>
      </c>
      <c r="B11" s="13" t="s">
        <v>20</v>
      </c>
      <c r="C11" s="120" t="s">
        <v>21</v>
      </c>
      <c r="D11" s="104" t="s">
        <v>22</v>
      </c>
      <c r="E11" s="122">
        <v>41</v>
      </c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8" t="s">
        <v>23</v>
      </c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30"/>
    </row>
    <row r="12" spans="1:66" ht="16.2" thickBot="1" x14ac:dyDescent="0.35">
      <c r="A12" s="119"/>
      <c r="B12" s="31" t="s">
        <v>24</v>
      </c>
      <c r="C12" s="121"/>
      <c r="D12" s="105"/>
      <c r="E12" s="123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5"/>
    </row>
    <row r="13" spans="1:66" ht="15.6" x14ac:dyDescent="0.3">
      <c r="A13" s="91" t="s">
        <v>25</v>
      </c>
      <c r="B13" s="92"/>
      <c r="C13" s="92"/>
      <c r="D13" s="92"/>
      <c r="E13" s="93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8"/>
    </row>
    <row r="14" spans="1:66" ht="15.6" x14ac:dyDescent="0.3">
      <c r="A14" s="94" t="s">
        <v>26</v>
      </c>
      <c r="B14" s="95"/>
      <c r="C14" s="95"/>
      <c r="D14" s="95"/>
      <c r="E14" s="96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</row>
    <row r="15" spans="1:66" ht="16.2" thickBot="1" x14ac:dyDescent="0.35">
      <c r="A15" s="97" t="s">
        <v>27</v>
      </c>
      <c r="B15" s="98"/>
      <c r="C15" s="98"/>
      <c r="D15" s="98"/>
      <c r="E15" s="99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</row>
    <row r="17" spans="1:68" ht="15" thickBot="1" x14ac:dyDescent="0.35">
      <c r="AT17" s="46" t="s">
        <v>28</v>
      </c>
      <c r="BN17" s="47" t="s">
        <v>29</v>
      </c>
    </row>
    <row r="18" spans="1:68" ht="15.75" customHeight="1" x14ac:dyDescent="0.3">
      <c r="B18" s="2"/>
      <c r="C18" s="2"/>
      <c r="D18" s="2"/>
      <c r="E18" s="2"/>
      <c r="F18" s="113">
        <v>44317</v>
      </c>
      <c r="G18" s="106">
        <v>44318</v>
      </c>
      <c r="H18" s="106">
        <v>44319</v>
      </c>
      <c r="I18" s="106">
        <v>44320</v>
      </c>
      <c r="J18" s="106">
        <v>44321</v>
      </c>
      <c r="K18" s="106">
        <v>44322</v>
      </c>
      <c r="L18" s="106">
        <v>44323</v>
      </c>
      <c r="M18" s="106">
        <v>44324</v>
      </c>
      <c r="N18" s="106">
        <v>44325</v>
      </c>
      <c r="O18" s="106">
        <v>44326</v>
      </c>
      <c r="P18" s="106">
        <v>44327</v>
      </c>
      <c r="Q18" s="106">
        <v>44328</v>
      </c>
      <c r="R18" s="106">
        <v>44329</v>
      </c>
      <c r="S18" s="106">
        <v>44330</v>
      </c>
      <c r="T18" s="106">
        <v>44331</v>
      </c>
      <c r="U18" s="106">
        <v>44332</v>
      </c>
      <c r="V18" s="106">
        <v>44333</v>
      </c>
      <c r="W18" s="106">
        <v>44334</v>
      </c>
      <c r="X18" s="106">
        <v>44335</v>
      </c>
      <c r="Y18" s="106">
        <v>44336</v>
      </c>
      <c r="Z18" s="106">
        <v>44337</v>
      </c>
      <c r="AA18" s="106">
        <v>44338</v>
      </c>
      <c r="AB18" s="106">
        <v>44339</v>
      </c>
      <c r="AC18" s="106">
        <v>44340</v>
      </c>
      <c r="AD18" s="106">
        <v>44341</v>
      </c>
      <c r="AE18" s="106">
        <v>44342</v>
      </c>
      <c r="AF18" s="106">
        <v>44343</v>
      </c>
      <c r="AG18" s="106">
        <v>44344</v>
      </c>
      <c r="AH18" s="106">
        <v>44345</v>
      </c>
      <c r="AI18" s="106">
        <v>44346</v>
      </c>
      <c r="AJ18" s="106">
        <v>44347</v>
      </c>
      <c r="AK18" s="106">
        <v>44348</v>
      </c>
      <c r="AL18" s="106">
        <v>44349</v>
      </c>
      <c r="AM18" s="106">
        <v>44350</v>
      </c>
      <c r="AN18" s="106">
        <v>44351</v>
      </c>
      <c r="AO18" s="106">
        <v>44352</v>
      </c>
      <c r="AP18" s="106">
        <v>44353</v>
      </c>
      <c r="AQ18" s="106">
        <v>44354</v>
      </c>
      <c r="AR18" s="106">
        <v>44355</v>
      </c>
      <c r="AS18" s="106">
        <v>44356</v>
      </c>
      <c r="AT18" s="106">
        <v>44357</v>
      </c>
      <c r="AU18" s="106">
        <v>44358</v>
      </c>
      <c r="AV18" s="106">
        <v>44359</v>
      </c>
      <c r="AW18" s="106">
        <v>44360</v>
      </c>
      <c r="AX18" s="106">
        <v>44361</v>
      </c>
      <c r="AY18" s="106">
        <v>44362</v>
      </c>
      <c r="AZ18" s="106">
        <v>44363</v>
      </c>
      <c r="BA18" s="106">
        <v>44364</v>
      </c>
      <c r="BB18" s="106">
        <v>44365</v>
      </c>
      <c r="BC18" s="106">
        <v>44366</v>
      </c>
      <c r="BD18" s="106">
        <v>44367</v>
      </c>
      <c r="BE18" s="106">
        <v>44368</v>
      </c>
      <c r="BF18" s="106">
        <v>44369</v>
      </c>
      <c r="BG18" s="106">
        <v>44370</v>
      </c>
      <c r="BH18" s="106">
        <v>44371</v>
      </c>
      <c r="BI18" s="106">
        <v>44372</v>
      </c>
      <c r="BJ18" s="106">
        <v>44373</v>
      </c>
      <c r="BK18" s="106">
        <v>44374</v>
      </c>
      <c r="BL18" s="106">
        <v>44375</v>
      </c>
      <c r="BM18" s="106">
        <v>44376</v>
      </c>
      <c r="BN18" s="124">
        <v>44377</v>
      </c>
      <c r="BO18" s="48"/>
      <c r="BP18" s="48"/>
    </row>
    <row r="19" spans="1:68" ht="16.2" thickBot="1" x14ac:dyDescent="0.35">
      <c r="A19" s="2"/>
      <c r="B19" s="2"/>
      <c r="C19" s="2"/>
      <c r="D19" s="2"/>
      <c r="E19" s="2"/>
      <c r="F19" s="114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25"/>
    </row>
    <row r="20" spans="1:68" ht="15.6" x14ac:dyDescent="0.3">
      <c r="A20" s="5" t="s">
        <v>6</v>
      </c>
      <c r="B20" s="6" t="s">
        <v>7</v>
      </c>
      <c r="C20" s="7"/>
      <c r="D20" s="7" t="s">
        <v>8</v>
      </c>
      <c r="E20" s="9" t="s">
        <v>9</v>
      </c>
      <c r="F20" s="10">
        <v>62</v>
      </c>
      <c r="G20" s="11">
        <v>63</v>
      </c>
      <c r="H20" s="11">
        <v>64</v>
      </c>
      <c r="I20" s="11">
        <v>65</v>
      </c>
      <c r="J20" s="11">
        <v>66</v>
      </c>
      <c r="K20" s="11">
        <v>67</v>
      </c>
      <c r="L20" s="11">
        <v>68</v>
      </c>
      <c r="M20" s="11">
        <v>69</v>
      </c>
      <c r="N20" s="11">
        <v>70</v>
      </c>
      <c r="O20" s="11">
        <v>71</v>
      </c>
      <c r="P20" s="11">
        <v>72</v>
      </c>
      <c r="Q20" s="11">
        <v>73</v>
      </c>
      <c r="R20" s="11">
        <v>74</v>
      </c>
      <c r="S20" s="11">
        <v>75</v>
      </c>
      <c r="T20" s="11">
        <v>76</v>
      </c>
      <c r="U20" s="11">
        <v>77</v>
      </c>
      <c r="V20" s="11">
        <v>78</v>
      </c>
      <c r="W20" s="11">
        <v>79</v>
      </c>
      <c r="X20" s="11">
        <v>80</v>
      </c>
      <c r="Y20" s="11">
        <v>81</v>
      </c>
      <c r="Z20" s="11">
        <v>82</v>
      </c>
      <c r="AA20" s="11">
        <v>83</v>
      </c>
      <c r="AB20" s="11">
        <v>84</v>
      </c>
      <c r="AC20" s="11">
        <v>85</v>
      </c>
      <c r="AD20" s="11">
        <v>86</v>
      </c>
      <c r="AE20" s="11">
        <v>87</v>
      </c>
      <c r="AF20" s="11">
        <v>88</v>
      </c>
      <c r="AG20" s="11">
        <v>89</v>
      </c>
      <c r="AH20" s="11">
        <v>90</v>
      </c>
      <c r="AI20" s="11">
        <v>91</v>
      </c>
      <c r="AJ20" s="11">
        <v>92</v>
      </c>
      <c r="AK20" s="11">
        <v>93</v>
      </c>
      <c r="AL20" s="11">
        <v>94</v>
      </c>
      <c r="AM20" s="11">
        <v>95</v>
      </c>
      <c r="AN20" s="11">
        <v>96</v>
      </c>
      <c r="AO20" s="11">
        <v>97</v>
      </c>
      <c r="AP20" s="11">
        <v>98</v>
      </c>
      <c r="AQ20" s="11">
        <v>99</v>
      </c>
      <c r="AR20" s="11">
        <v>100</v>
      </c>
      <c r="AS20" s="11">
        <v>101</v>
      </c>
      <c r="AT20" s="11">
        <v>102</v>
      </c>
      <c r="AU20" s="11">
        <v>103</v>
      </c>
      <c r="AV20" s="11">
        <v>104</v>
      </c>
      <c r="AW20" s="11">
        <v>105</v>
      </c>
      <c r="AX20" s="11">
        <v>106</v>
      </c>
      <c r="AY20" s="11">
        <v>107</v>
      </c>
      <c r="AZ20" s="11">
        <v>108</v>
      </c>
      <c r="BA20" s="11">
        <v>109</v>
      </c>
      <c r="BB20" s="11">
        <v>110</v>
      </c>
      <c r="BC20" s="11">
        <v>111</v>
      </c>
      <c r="BD20" s="11">
        <v>112</v>
      </c>
      <c r="BE20" s="11">
        <v>113</v>
      </c>
      <c r="BF20" s="11">
        <v>114</v>
      </c>
      <c r="BG20" s="11">
        <v>115</v>
      </c>
      <c r="BH20" s="11">
        <v>116</v>
      </c>
      <c r="BI20" s="11">
        <v>117</v>
      </c>
      <c r="BJ20" s="11">
        <v>118</v>
      </c>
      <c r="BK20" s="11">
        <v>119</v>
      </c>
      <c r="BL20" s="11">
        <v>120</v>
      </c>
      <c r="BM20" s="11">
        <v>121</v>
      </c>
      <c r="BN20" s="12">
        <v>122</v>
      </c>
    </row>
    <row r="21" spans="1:68" ht="15.6" x14ac:dyDescent="0.3">
      <c r="A21" s="102">
        <v>1</v>
      </c>
      <c r="B21" s="14" t="s">
        <v>10</v>
      </c>
      <c r="C21" s="14" t="s">
        <v>11</v>
      </c>
      <c r="D21" s="104" t="s">
        <v>12</v>
      </c>
      <c r="E21" s="15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</row>
    <row r="22" spans="1:68" ht="15.6" x14ac:dyDescent="0.3">
      <c r="A22" s="126"/>
      <c r="B22" s="20" t="s">
        <v>13</v>
      </c>
      <c r="C22" s="20" t="s">
        <v>14</v>
      </c>
      <c r="D22" s="117"/>
      <c r="E22" s="15">
        <v>23</v>
      </c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49" t="s">
        <v>30</v>
      </c>
      <c r="Q22" s="49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3"/>
    </row>
    <row r="23" spans="1:68" ht="15.6" x14ac:dyDescent="0.3">
      <c r="A23" s="115">
        <v>2</v>
      </c>
      <c r="B23" s="13" t="s">
        <v>15</v>
      </c>
      <c r="C23" s="14" t="s">
        <v>31</v>
      </c>
      <c r="D23" s="104" t="s">
        <v>17</v>
      </c>
      <c r="E23" s="15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</row>
    <row r="24" spans="1:68" ht="15.6" x14ac:dyDescent="0.3">
      <c r="A24" s="116"/>
      <c r="B24" s="25" t="s">
        <v>18</v>
      </c>
      <c r="C24" s="26" t="s">
        <v>32</v>
      </c>
      <c r="D24" s="117"/>
      <c r="E24" s="15">
        <v>17</v>
      </c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3"/>
    </row>
    <row r="25" spans="1:68" ht="15.6" x14ac:dyDescent="0.3">
      <c r="A25" s="118">
        <v>3</v>
      </c>
      <c r="B25" s="13" t="s">
        <v>20</v>
      </c>
      <c r="C25" s="120" t="s">
        <v>21</v>
      </c>
      <c r="D25" s="104" t="s">
        <v>22</v>
      </c>
      <c r="E25" s="122">
        <v>41</v>
      </c>
      <c r="F25" s="53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</row>
    <row r="26" spans="1:68" ht="16.2" thickBot="1" x14ac:dyDescent="0.35">
      <c r="A26" s="119"/>
      <c r="B26" s="31" t="s">
        <v>24</v>
      </c>
      <c r="C26" s="121"/>
      <c r="D26" s="105"/>
      <c r="E26" s="123"/>
      <c r="F26" s="5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55"/>
    </row>
    <row r="27" spans="1:68" ht="15.6" x14ac:dyDescent="0.3">
      <c r="A27" s="110" t="s">
        <v>25</v>
      </c>
      <c r="B27" s="111"/>
      <c r="C27" s="111"/>
      <c r="D27" s="111"/>
      <c r="E27" s="112"/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8"/>
    </row>
    <row r="28" spans="1:68" ht="15.6" x14ac:dyDescent="0.3">
      <c r="A28" s="94" t="s">
        <v>26</v>
      </c>
      <c r="B28" s="95"/>
      <c r="C28" s="95"/>
      <c r="D28" s="95"/>
      <c r="E28" s="96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1"/>
    </row>
    <row r="29" spans="1:68" ht="16.2" thickBot="1" x14ac:dyDescent="0.35">
      <c r="A29" s="97" t="s">
        <v>27</v>
      </c>
      <c r="B29" s="98"/>
      <c r="C29" s="98"/>
      <c r="D29" s="98"/>
      <c r="E29" s="99"/>
      <c r="F29" s="42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59"/>
    </row>
    <row r="31" spans="1:68" ht="15" thickBot="1" x14ac:dyDescent="0.35"/>
    <row r="32" spans="1:68" ht="15.75" customHeight="1" x14ac:dyDescent="0.3">
      <c r="B32" s="2"/>
      <c r="C32" s="2"/>
      <c r="D32" s="2"/>
      <c r="E32" s="2"/>
      <c r="F32" s="113">
        <v>44378</v>
      </c>
      <c r="G32" s="106">
        <v>44379</v>
      </c>
      <c r="H32" s="106">
        <v>44380</v>
      </c>
      <c r="I32" s="106">
        <v>44381</v>
      </c>
      <c r="J32" s="106">
        <v>44382</v>
      </c>
      <c r="K32" s="106">
        <v>44383</v>
      </c>
      <c r="L32" s="106">
        <v>44384</v>
      </c>
      <c r="M32" s="106">
        <v>44385</v>
      </c>
      <c r="N32" s="106">
        <v>44386</v>
      </c>
      <c r="O32" s="106">
        <v>44387</v>
      </c>
      <c r="P32" s="106">
        <v>44388</v>
      </c>
      <c r="Q32" s="106">
        <v>44389</v>
      </c>
      <c r="R32" s="106">
        <v>44390</v>
      </c>
      <c r="S32" s="106">
        <v>44391</v>
      </c>
      <c r="T32" s="106">
        <v>44392</v>
      </c>
      <c r="U32" s="106">
        <v>44393</v>
      </c>
      <c r="V32" s="106">
        <v>44394</v>
      </c>
      <c r="W32" s="106">
        <v>44395</v>
      </c>
      <c r="X32" s="106">
        <v>44396</v>
      </c>
      <c r="Y32" s="106">
        <v>44397</v>
      </c>
      <c r="Z32" s="106">
        <v>44398</v>
      </c>
      <c r="AA32" s="106">
        <v>44399</v>
      </c>
      <c r="AB32" s="106">
        <v>44400</v>
      </c>
      <c r="AC32" s="106">
        <v>44401</v>
      </c>
      <c r="AD32" s="106">
        <v>44402</v>
      </c>
      <c r="AE32" s="106">
        <v>44403</v>
      </c>
      <c r="AF32" s="106">
        <v>44404</v>
      </c>
      <c r="AG32" s="106">
        <v>44405</v>
      </c>
      <c r="AH32" s="106">
        <v>44406</v>
      </c>
      <c r="AI32" s="106">
        <v>44407</v>
      </c>
      <c r="AJ32" s="108">
        <v>44408</v>
      </c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</row>
    <row r="33" spans="1:66" ht="16.2" thickBot="1" x14ac:dyDescent="0.35">
      <c r="A33" s="2"/>
      <c r="B33" s="2"/>
      <c r="C33" s="2"/>
      <c r="D33" s="2"/>
      <c r="E33" s="2"/>
      <c r="F33" s="114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9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</row>
    <row r="34" spans="1:66" ht="15.6" x14ac:dyDescent="0.3">
      <c r="A34" s="5" t="s">
        <v>6</v>
      </c>
      <c r="B34" s="6" t="s">
        <v>7</v>
      </c>
      <c r="C34" s="7"/>
      <c r="D34" s="7" t="s">
        <v>8</v>
      </c>
      <c r="E34" s="9" t="s">
        <v>9</v>
      </c>
      <c r="F34" s="10">
        <v>62</v>
      </c>
      <c r="G34" s="11">
        <v>63</v>
      </c>
      <c r="H34" s="11">
        <v>64</v>
      </c>
      <c r="I34" s="11">
        <v>65</v>
      </c>
      <c r="J34" s="11">
        <v>66</v>
      </c>
      <c r="K34" s="11">
        <v>67</v>
      </c>
      <c r="L34" s="11">
        <v>68</v>
      </c>
      <c r="M34" s="11">
        <v>69</v>
      </c>
      <c r="N34" s="11">
        <v>70</v>
      </c>
      <c r="O34" s="11">
        <v>71</v>
      </c>
      <c r="P34" s="11">
        <v>72</v>
      </c>
      <c r="Q34" s="11">
        <v>73</v>
      </c>
      <c r="R34" s="11">
        <v>74</v>
      </c>
      <c r="S34" s="11">
        <v>75</v>
      </c>
      <c r="T34" s="11">
        <v>76</v>
      </c>
      <c r="U34" s="11">
        <v>77</v>
      </c>
      <c r="V34" s="11">
        <v>78</v>
      </c>
      <c r="W34" s="11">
        <v>79</v>
      </c>
      <c r="X34" s="11">
        <v>80</v>
      </c>
      <c r="Y34" s="11">
        <v>81</v>
      </c>
      <c r="Z34" s="11">
        <v>82</v>
      </c>
      <c r="AA34" s="11">
        <v>83</v>
      </c>
      <c r="AB34" s="11">
        <v>84</v>
      </c>
      <c r="AC34" s="11">
        <v>85</v>
      </c>
      <c r="AD34" s="11">
        <v>86</v>
      </c>
      <c r="AE34" s="11">
        <v>87</v>
      </c>
      <c r="AF34" s="11">
        <v>88</v>
      </c>
      <c r="AG34" s="11">
        <v>89</v>
      </c>
      <c r="AH34" s="11">
        <v>90</v>
      </c>
      <c r="AI34" s="11">
        <v>91</v>
      </c>
      <c r="AJ34" s="12">
        <v>92</v>
      </c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</row>
    <row r="35" spans="1:66" ht="15.6" x14ac:dyDescent="0.3">
      <c r="A35" s="102">
        <v>1</v>
      </c>
      <c r="B35" s="14" t="s">
        <v>10</v>
      </c>
      <c r="C35" s="14" t="s">
        <v>11</v>
      </c>
      <c r="D35" s="104" t="s">
        <v>12</v>
      </c>
      <c r="E35" s="15">
        <v>31</v>
      </c>
      <c r="F35" s="61" t="s">
        <v>33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3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</row>
    <row r="36" spans="1:66" ht="16.2" thickBot="1" x14ac:dyDescent="0.35">
      <c r="A36" s="103"/>
      <c r="B36" s="64" t="s">
        <v>13</v>
      </c>
      <c r="C36" s="64" t="s">
        <v>14</v>
      </c>
      <c r="D36" s="105"/>
      <c r="E36" s="15"/>
      <c r="F36" s="3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55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</row>
    <row r="37" spans="1:66" ht="15.6" x14ac:dyDescent="0.3">
      <c r="A37" s="91" t="s">
        <v>25</v>
      </c>
      <c r="B37" s="92"/>
      <c r="C37" s="92"/>
      <c r="D37" s="92"/>
      <c r="E37" s="93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</row>
    <row r="38" spans="1:66" ht="15.6" x14ac:dyDescent="0.3">
      <c r="A38" s="94" t="s">
        <v>26</v>
      </c>
      <c r="B38" s="95"/>
      <c r="C38" s="95"/>
      <c r="D38" s="95"/>
      <c r="E38" s="96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1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</row>
    <row r="39" spans="1:66" ht="16.2" thickBot="1" x14ac:dyDescent="0.35">
      <c r="A39" s="97" t="s">
        <v>27</v>
      </c>
      <c r="B39" s="98"/>
      <c r="C39" s="98"/>
      <c r="D39" s="98"/>
      <c r="E39" s="99"/>
      <c r="F39" s="42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59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</row>
    <row r="41" spans="1:66" x14ac:dyDescent="0.3">
      <c r="BG41" s="69" t="s">
        <v>34</v>
      </c>
    </row>
    <row r="42" spans="1:66" x14ac:dyDescent="0.3">
      <c r="A42" t="s">
        <v>35</v>
      </c>
      <c r="E42" s="70">
        <v>44277</v>
      </c>
    </row>
    <row r="43" spans="1:66" x14ac:dyDescent="0.3">
      <c r="A43" t="s">
        <v>36</v>
      </c>
      <c r="E43" s="70">
        <v>44408</v>
      </c>
    </row>
    <row r="45" spans="1:66" x14ac:dyDescent="0.3">
      <c r="A45" s="69" t="s">
        <v>37</v>
      </c>
    </row>
    <row r="47" spans="1:66" x14ac:dyDescent="0.3">
      <c r="A47" s="69" t="s">
        <v>38</v>
      </c>
      <c r="BG47" s="134" t="s">
        <v>39</v>
      </c>
      <c r="BH47" s="134"/>
      <c r="BI47" s="134"/>
      <c r="BJ47" s="134"/>
      <c r="BK47" s="134"/>
      <c r="BL47" s="134"/>
      <c r="BM47" s="134"/>
    </row>
    <row r="48" spans="1:66" x14ac:dyDescent="0.3">
      <c r="A48" s="69" t="s">
        <v>40</v>
      </c>
      <c r="BG48" s="134" t="s">
        <v>41</v>
      </c>
      <c r="BH48" s="134"/>
      <c r="BI48" s="134"/>
      <c r="BJ48" s="134"/>
      <c r="BK48" s="134"/>
      <c r="BL48" s="134"/>
      <c r="BM48" s="134"/>
    </row>
    <row r="49" spans="59:65" x14ac:dyDescent="0.3">
      <c r="BG49" s="134" t="s">
        <v>42</v>
      </c>
      <c r="BH49" s="134"/>
      <c r="BI49" s="134"/>
      <c r="BJ49" s="134"/>
      <c r="BK49" s="134"/>
      <c r="BL49" s="134"/>
      <c r="BM49" s="134"/>
    </row>
  </sheetData>
  <mergeCells count="215">
    <mergeCell ref="X1:X3"/>
    <mergeCell ref="AA1:AA3"/>
    <mergeCell ref="F4:F5"/>
    <mergeCell ref="G4:G5"/>
    <mergeCell ref="H4:H5"/>
    <mergeCell ref="I4:I5"/>
    <mergeCell ref="J4:J5"/>
    <mergeCell ref="K4:K5"/>
    <mergeCell ref="L4:L5"/>
    <mergeCell ref="M4:M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BM4:BM5"/>
    <mergeCell ref="BN4:BN5"/>
    <mergeCell ref="A7:A8"/>
    <mergeCell ref="D7:D8"/>
    <mergeCell ref="BD4:BD5"/>
    <mergeCell ref="BE4:BE5"/>
    <mergeCell ref="BF4:BF5"/>
    <mergeCell ref="BG4:BG5"/>
    <mergeCell ref="BH4:BH5"/>
    <mergeCell ref="BI4:BI5"/>
    <mergeCell ref="AX4:AX5"/>
    <mergeCell ref="AY4:AY5"/>
    <mergeCell ref="AZ4:AZ5"/>
    <mergeCell ref="BA4:BA5"/>
    <mergeCell ref="BB4:BB5"/>
    <mergeCell ref="BC4:BC5"/>
    <mergeCell ref="AR4:AR5"/>
    <mergeCell ref="AS4:AS5"/>
    <mergeCell ref="AT4:AT5"/>
    <mergeCell ref="AU4:AU5"/>
    <mergeCell ref="AV4:AV5"/>
    <mergeCell ref="AW4:AW5"/>
    <mergeCell ref="AL4:AL5"/>
    <mergeCell ref="AM4:AM5"/>
    <mergeCell ref="A9:A10"/>
    <mergeCell ref="D9:D10"/>
    <mergeCell ref="A11:A12"/>
    <mergeCell ref="C11:C12"/>
    <mergeCell ref="D11:D12"/>
    <mergeCell ref="E11:E12"/>
    <mergeCell ref="BJ4:BJ5"/>
    <mergeCell ref="BK4:BK5"/>
    <mergeCell ref="BL4:BL5"/>
    <mergeCell ref="AN4:AN5"/>
    <mergeCell ref="AO4:AO5"/>
    <mergeCell ref="AP4:AP5"/>
    <mergeCell ref="AQ4:AQ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I18:I19"/>
    <mergeCell ref="J18:J19"/>
    <mergeCell ref="K18:K19"/>
    <mergeCell ref="L18:L19"/>
    <mergeCell ref="M18:M19"/>
    <mergeCell ref="N18:N19"/>
    <mergeCell ref="A13:E13"/>
    <mergeCell ref="A14:E14"/>
    <mergeCell ref="A15:E15"/>
    <mergeCell ref="F18:F19"/>
    <mergeCell ref="G18:G19"/>
    <mergeCell ref="H18:H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BN18:BN19"/>
    <mergeCell ref="A21:A22"/>
    <mergeCell ref="D21:D22"/>
    <mergeCell ref="BE18:BE19"/>
    <mergeCell ref="BF18:BF19"/>
    <mergeCell ref="BG18:BG19"/>
    <mergeCell ref="BH18:BH19"/>
    <mergeCell ref="BI18:BI19"/>
    <mergeCell ref="BJ18:BJ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23:A24"/>
    <mergeCell ref="D23:D24"/>
    <mergeCell ref="A25:A26"/>
    <mergeCell ref="C25:C26"/>
    <mergeCell ref="D25:D26"/>
    <mergeCell ref="E25:E26"/>
    <mergeCell ref="BK18:BK19"/>
    <mergeCell ref="BL18:BL19"/>
    <mergeCell ref="BM18:BM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I32:I33"/>
    <mergeCell ref="J32:J33"/>
    <mergeCell ref="K32:K33"/>
    <mergeCell ref="L32:L33"/>
    <mergeCell ref="M32:M33"/>
    <mergeCell ref="N32:N33"/>
    <mergeCell ref="A27:E27"/>
    <mergeCell ref="A28:E28"/>
    <mergeCell ref="A29:E29"/>
    <mergeCell ref="F32:F33"/>
    <mergeCell ref="G32:G33"/>
    <mergeCell ref="H32:H33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BN32:BN33"/>
    <mergeCell ref="A35:A36"/>
    <mergeCell ref="D35:D36"/>
    <mergeCell ref="BE32:BE33"/>
    <mergeCell ref="BF32:BF33"/>
    <mergeCell ref="BG32:BG33"/>
    <mergeCell ref="BH32:BH33"/>
    <mergeCell ref="BI32:BI33"/>
    <mergeCell ref="BJ32:BJ33"/>
    <mergeCell ref="AY32:AY33"/>
    <mergeCell ref="AZ32:AZ33"/>
    <mergeCell ref="BA32:BA33"/>
    <mergeCell ref="BB32:BB33"/>
    <mergeCell ref="BC32:BC33"/>
    <mergeCell ref="BD32:BD33"/>
    <mergeCell ref="AS32:AS33"/>
    <mergeCell ref="AT32:AT33"/>
    <mergeCell ref="AU32:AU33"/>
    <mergeCell ref="AV32:AV33"/>
    <mergeCell ref="AW32:AW33"/>
    <mergeCell ref="AX32:AX33"/>
    <mergeCell ref="AM32:AM33"/>
    <mergeCell ref="AN32:AN33"/>
    <mergeCell ref="AO32:AO33"/>
    <mergeCell ref="A37:E37"/>
    <mergeCell ref="A38:E38"/>
    <mergeCell ref="A39:E39"/>
    <mergeCell ref="BG47:BM47"/>
    <mergeCell ref="BG48:BM48"/>
    <mergeCell ref="BG49:BM49"/>
    <mergeCell ref="BK32:BK33"/>
    <mergeCell ref="BL32:BL33"/>
    <mergeCell ref="BM32:BM33"/>
    <mergeCell ref="AP32:AP33"/>
    <mergeCell ref="AQ32:AQ33"/>
    <mergeCell ref="AR32:AR33"/>
    <mergeCell ref="AG32:AG33"/>
    <mergeCell ref="AH32:AH33"/>
    <mergeCell ref="AI32:AI33"/>
    <mergeCell ref="AJ32:AJ33"/>
    <mergeCell ref="AK32:AK33"/>
    <mergeCell ref="AL32:AL33"/>
    <mergeCell ref="AA32:AA33"/>
    <mergeCell ref="AB32:AB33"/>
    <mergeCell ref="AC32:AC33"/>
    <mergeCell ref="AD32:AD33"/>
    <mergeCell ref="AE32:AE33"/>
    <mergeCell ref="AF32:AF33"/>
  </mergeCells>
  <pageMargins left="0.7" right="0.7" top="0.78740157499999996" bottom="0.78740157499999996" header="0.3" footer="0.3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1"/>
  <sheetViews>
    <sheetView view="pageBreakPreview" topLeftCell="C1" zoomScaleNormal="100" zoomScaleSheetLayoutView="100" workbookViewId="0">
      <selection activeCell="W16" sqref="W16:X17"/>
    </sheetView>
  </sheetViews>
  <sheetFormatPr defaultRowHeight="14.4" x14ac:dyDescent="0.3"/>
  <cols>
    <col min="2" max="2" width="45.88671875" customWidth="1"/>
    <col min="3" max="3" width="15.44140625" customWidth="1"/>
    <col min="4" max="4" width="9.109375" bestFit="1" customWidth="1"/>
    <col min="5" max="65" width="3.33203125" customWidth="1"/>
    <col min="66" max="66" width="3.44140625" customWidth="1"/>
  </cols>
  <sheetData>
    <row r="1" spans="1:65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15.6" x14ac:dyDescent="0.3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16.2" thickBot="1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 t="s">
        <v>4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5.6" x14ac:dyDescent="0.3">
      <c r="B4" s="2"/>
      <c r="C4" s="2"/>
      <c r="D4" s="2"/>
      <c r="E4" s="113">
        <v>44256</v>
      </c>
      <c r="F4" s="106">
        <v>44257</v>
      </c>
      <c r="G4" s="106">
        <v>44258</v>
      </c>
      <c r="H4" s="106">
        <v>44259</v>
      </c>
      <c r="I4" s="106">
        <v>44260</v>
      </c>
      <c r="J4" s="106">
        <v>44261</v>
      </c>
      <c r="K4" s="106">
        <v>44262</v>
      </c>
      <c r="L4" s="106">
        <v>44263</v>
      </c>
      <c r="M4" s="106">
        <v>44264</v>
      </c>
      <c r="N4" s="106">
        <v>44265</v>
      </c>
      <c r="O4" s="106">
        <v>44266</v>
      </c>
      <c r="P4" s="106">
        <v>44267</v>
      </c>
      <c r="Q4" s="106">
        <v>44268</v>
      </c>
      <c r="R4" s="106">
        <v>44269</v>
      </c>
      <c r="S4" s="106">
        <v>44270</v>
      </c>
      <c r="T4" s="106">
        <v>44271</v>
      </c>
      <c r="U4" s="106">
        <v>44272</v>
      </c>
      <c r="V4" s="106">
        <v>44273</v>
      </c>
      <c r="W4" s="106">
        <v>44274</v>
      </c>
      <c r="X4" s="106">
        <v>44275</v>
      </c>
      <c r="Y4" s="106">
        <v>44276</v>
      </c>
      <c r="Z4" s="106">
        <v>44277</v>
      </c>
      <c r="AA4" s="106">
        <v>44278</v>
      </c>
      <c r="AB4" s="106">
        <v>44279</v>
      </c>
      <c r="AC4" s="106">
        <v>44280</v>
      </c>
      <c r="AD4" s="106">
        <v>44281</v>
      </c>
      <c r="AE4" s="106">
        <v>44282</v>
      </c>
      <c r="AF4" s="106">
        <v>44283</v>
      </c>
      <c r="AG4" s="106">
        <v>44284</v>
      </c>
      <c r="AH4" s="106">
        <v>44285</v>
      </c>
      <c r="AI4" s="106">
        <v>44286</v>
      </c>
      <c r="AJ4" s="106">
        <v>44287</v>
      </c>
      <c r="AK4" s="106">
        <v>44288</v>
      </c>
      <c r="AL4" s="106">
        <v>44289</v>
      </c>
      <c r="AM4" s="106">
        <v>44290</v>
      </c>
      <c r="AN4" s="106">
        <v>44291</v>
      </c>
      <c r="AO4" s="106">
        <v>44292</v>
      </c>
      <c r="AP4" s="106">
        <v>44293</v>
      </c>
      <c r="AQ4" s="106">
        <v>44294</v>
      </c>
      <c r="AR4" s="106">
        <v>44295</v>
      </c>
      <c r="AS4" s="106">
        <v>44296</v>
      </c>
      <c r="AT4" s="106">
        <v>44297</v>
      </c>
      <c r="AU4" s="106">
        <v>44298</v>
      </c>
      <c r="AV4" s="106">
        <v>44299</v>
      </c>
      <c r="AW4" s="106">
        <v>44300</v>
      </c>
      <c r="AX4" s="106">
        <v>44301</v>
      </c>
      <c r="AY4" s="106">
        <v>44302</v>
      </c>
      <c r="AZ4" s="106">
        <v>44303</v>
      </c>
      <c r="BA4" s="106">
        <v>44304</v>
      </c>
      <c r="BB4" s="106">
        <v>44305</v>
      </c>
      <c r="BC4" s="106">
        <v>44306</v>
      </c>
      <c r="BD4" s="106">
        <v>44307</v>
      </c>
      <c r="BE4" s="106">
        <v>44308</v>
      </c>
      <c r="BF4" s="106">
        <v>44309</v>
      </c>
      <c r="BG4" s="106">
        <v>44310</v>
      </c>
      <c r="BH4" s="106">
        <v>44311</v>
      </c>
      <c r="BI4" s="106">
        <v>44312</v>
      </c>
      <c r="BJ4" s="106">
        <v>44313</v>
      </c>
      <c r="BK4" s="106">
        <v>44314</v>
      </c>
      <c r="BL4" s="106">
        <v>44315</v>
      </c>
      <c r="BM4" s="124">
        <v>44316</v>
      </c>
    </row>
    <row r="5" spans="1:65" ht="16.2" thickBot="1" x14ac:dyDescent="0.35">
      <c r="A5" s="2"/>
      <c r="B5" s="2"/>
      <c r="C5" s="2"/>
      <c r="D5" s="2"/>
      <c r="E5" s="114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25"/>
    </row>
    <row r="6" spans="1:65" ht="15.6" x14ac:dyDescent="0.3">
      <c r="A6" s="5" t="s">
        <v>6</v>
      </c>
      <c r="B6" s="6" t="s">
        <v>7</v>
      </c>
      <c r="C6" s="8" t="s">
        <v>8</v>
      </c>
      <c r="D6" s="9" t="s">
        <v>48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1">
        <v>42</v>
      </c>
      <c r="AU6" s="11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11">
        <v>53</v>
      </c>
      <c r="BF6" s="11">
        <v>54</v>
      </c>
      <c r="BG6" s="11">
        <v>55</v>
      </c>
      <c r="BH6" s="11">
        <v>56</v>
      </c>
      <c r="BI6" s="11">
        <v>57</v>
      </c>
      <c r="BJ6" s="11">
        <v>58</v>
      </c>
      <c r="BK6" s="11">
        <v>59</v>
      </c>
      <c r="BL6" s="11">
        <v>60</v>
      </c>
      <c r="BM6" s="12">
        <v>61</v>
      </c>
    </row>
    <row r="7" spans="1:65" ht="15.6" x14ac:dyDescent="0.3">
      <c r="A7" s="102">
        <v>1</v>
      </c>
      <c r="B7" s="13" t="s">
        <v>10</v>
      </c>
      <c r="C7" s="145" t="s">
        <v>12</v>
      </c>
      <c r="D7" s="78"/>
      <c r="E7" s="79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8"/>
    </row>
    <row r="8" spans="1:65" ht="15.6" x14ac:dyDescent="0.3">
      <c r="A8" s="127"/>
      <c r="B8" s="19" t="s">
        <v>13</v>
      </c>
      <c r="C8" s="146"/>
      <c r="D8" s="80" t="s">
        <v>49</v>
      </c>
      <c r="E8" s="8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</row>
    <row r="9" spans="1:65" ht="15.6" x14ac:dyDescent="0.3">
      <c r="A9" s="115">
        <v>2</v>
      </c>
      <c r="B9" s="13" t="s">
        <v>15</v>
      </c>
      <c r="C9" s="145" t="s">
        <v>17</v>
      </c>
      <c r="D9" s="78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7"/>
    </row>
    <row r="10" spans="1:65" ht="15.6" x14ac:dyDescent="0.3">
      <c r="A10" s="116"/>
      <c r="B10" s="25" t="s">
        <v>18</v>
      </c>
      <c r="C10" s="146"/>
      <c r="D10" s="80" t="s">
        <v>50</v>
      </c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82"/>
    </row>
    <row r="11" spans="1:65" ht="15.6" x14ac:dyDescent="0.3">
      <c r="A11" s="118">
        <v>3</v>
      </c>
      <c r="B11" s="13" t="s">
        <v>20</v>
      </c>
      <c r="C11" s="145" t="s">
        <v>22</v>
      </c>
      <c r="D11" s="78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8"/>
    </row>
    <row r="12" spans="1:65" ht="15.6" x14ac:dyDescent="0.3">
      <c r="A12" s="118"/>
      <c r="B12" s="19" t="s">
        <v>24</v>
      </c>
      <c r="C12" s="147"/>
      <c r="D12" s="83" t="s">
        <v>51</v>
      </c>
      <c r="E12" s="8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6"/>
    </row>
    <row r="13" spans="1:65" ht="15.6" x14ac:dyDescent="0.3">
      <c r="A13" s="94" t="s">
        <v>25</v>
      </c>
      <c r="B13" s="95"/>
      <c r="C13" s="95"/>
      <c r="D13" s="96"/>
      <c r="E13" s="149" t="s">
        <v>52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 t="s">
        <v>53</v>
      </c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1"/>
    </row>
    <row r="14" spans="1:65" ht="15.6" x14ac:dyDescent="0.3">
      <c r="A14" s="94" t="s">
        <v>26</v>
      </c>
      <c r="B14" s="95"/>
      <c r="C14" s="95"/>
      <c r="D14" s="96"/>
      <c r="E14" s="142">
        <f>1698736+1716101+822695</f>
        <v>4237532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>
        <f>ROUND(((7049389+581092.8+340786+207907+1416350+822695)*0.6),0)</f>
        <v>6250932</v>
      </c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4"/>
    </row>
    <row r="15" spans="1:65" ht="16.2" thickBot="1" x14ac:dyDescent="0.35">
      <c r="A15" s="97" t="s">
        <v>27</v>
      </c>
      <c r="B15" s="98"/>
      <c r="C15" s="98"/>
      <c r="D15" s="99"/>
      <c r="E15" s="135">
        <f>E14</f>
        <v>4237532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>
        <f>E15+AJ14</f>
        <v>10488464</v>
      </c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48"/>
    </row>
    <row r="17" spans="1:67" ht="15" thickBot="1" x14ac:dyDescent="0.35">
      <c r="AS17" s="46" t="s">
        <v>28</v>
      </c>
      <c r="BM17" s="47" t="s">
        <v>29</v>
      </c>
    </row>
    <row r="18" spans="1:67" ht="15.75" customHeight="1" x14ac:dyDescent="0.3">
      <c r="B18" s="2"/>
      <c r="C18" s="2"/>
      <c r="D18" s="2"/>
      <c r="E18" s="113">
        <v>44317</v>
      </c>
      <c r="F18" s="106">
        <v>44318</v>
      </c>
      <c r="G18" s="106">
        <v>44319</v>
      </c>
      <c r="H18" s="106">
        <v>44320</v>
      </c>
      <c r="I18" s="106">
        <v>44321</v>
      </c>
      <c r="J18" s="106">
        <v>44322</v>
      </c>
      <c r="K18" s="106">
        <v>44323</v>
      </c>
      <c r="L18" s="106">
        <v>44324</v>
      </c>
      <c r="M18" s="106">
        <v>44325</v>
      </c>
      <c r="N18" s="106">
        <v>44326</v>
      </c>
      <c r="O18" s="106">
        <v>44327</v>
      </c>
      <c r="P18" s="106">
        <v>44328</v>
      </c>
      <c r="Q18" s="106">
        <v>44329</v>
      </c>
      <c r="R18" s="106">
        <v>44330</v>
      </c>
      <c r="S18" s="106">
        <v>44331</v>
      </c>
      <c r="T18" s="106">
        <v>44332</v>
      </c>
      <c r="U18" s="106">
        <v>44333</v>
      </c>
      <c r="V18" s="106">
        <v>44334</v>
      </c>
      <c r="W18" s="106">
        <v>44335</v>
      </c>
      <c r="X18" s="106">
        <v>44336</v>
      </c>
      <c r="Y18" s="106">
        <v>44337</v>
      </c>
      <c r="Z18" s="106">
        <v>44338</v>
      </c>
      <c r="AA18" s="106">
        <v>44339</v>
      </c>
      <c r="AB18" s="106">
        <v>44340</v>
      </c>
      <c r="AC18" s="106">
        <v>44341</v>
      </c>
      <c r="AD18" s="106">
        <v>44342</v>
      </c>
      <c r="AE18" s="106">
        <v>44343</v>
      </c>
      <c r="AF18" s="106">
        <v>44344</v>
      </c>
      <c r="AG18" s="106">
        <v>44345</v>
      </c>
      <c r="AH18" s="106">
        <v>44346</v>
      </c>
      <c r="AI18" s="106">
        <v>44347</v>
      </c>
      <c r="AJ18" s="106">
        <v>44348</v>
      </c>
      <c r="AK18" s="106">
        <v>44349</v>
      </c>
      <c r="AL18" s="106">
        <v>44350</v>
      </c>
      <c r="AM18" s="106">
        <v>44351</v>
      </c>
      <c r="AN18" s="106">
        <v>44352</v>
      </c>
      <c r="AO18" s="106">
        <v>44353</v>
      </c>
      <c r="AP18" s="106">
        <v>44354</v>
      </c>
      <c r="AQ18" s="106">
        <v>44355</v>
      </c>
      <c r="AR18" s="106">
        <v>44356</v>
      </c>
      <c r="AS18" s="106">
        <v>44357</v>
      </c>
      <c r="AT18" s="106">
        <v>44358</v>
      </c>
      <c r="AU18" s="106">
        <v>44359</v>
      </c>
      <c r="AV18" s="106">
        <v>44360</v>
      </c>
      <c r="AW18" s="106">
        <v>44361</v>
      </c>
      <c r="AX18" s="106">
        <v>44362</v>
      </c>
      <c r="AY18" s="106">
        <v>44363</v>
      </c>
      <c r="AZ18" s="106">
        <v>44364</v>
      </c>
      <c r="BA18" s="106">
        <v>44365</v>
      </c>
      <c r="BB18" s="106">
        <v>44366</v>
      </c>
      <c r="BC18" s="106">
        <v>44367</v>
      </c>
      <c r="BD18" s="106">
        <v>44368</v>
      </c>
      <c r="BE18" s="106">
        <v>44369</v>
      </c>
      <c r="BF18" s="106">
        <v>44370</v>
      </c>
      <c r="BG18" s="106">
        <v>44371</v>
      </c>
      <c r="BH18" s="106">
        <v>44372</v>
      </c>
      <c r="BI18" s="106">
        <v>44373</v>
      </c>
      <c r="BJ18" s="106">
        <v>44374</v>
      </c>
      <c r="BK18" s="106">
        <v>44375</v>
      </c>
      <c r="BL18" s="106">
        <v>44376</v>
      </c>
      <c r="BM18" s="124">
        <v>44377</v>
      </c>
      <c r="BN18" s="48"/>
      <c r="BO18" s="48"/>
    </row>
    <row r="19" spans="1:67" ht="16.2" thickBot="1" x14ac:dyDescent="0.35">
      <c r="A19" s="2"/>
      <c r="B19" s="2"/>
      <c r="C19" s="2"/>
      <c r="D19" s="2"/>
      <c r="E19" s="114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25"/>
    </row>
    <row r="20" spans="1:67" ht="15.6" x14ac:dyDescent="0.3">
      <c r="A20" s="5" t="s">
        <v>6</v>
      </c>
      <c r="B20" s="6" t="s">
        <v>7</v>
      </c>
      <c r="C20" s="7" t="s">
        <v>8</v>
      </c>
      <c r="D20" s="9" t="s">
        <v>48</v>
      </c>
      <c r="E20" s="10">
        <v>62</v>
      </c>
      <c r="F20" s="11">
        <v>63</v>
      </c>
      <c r="G20" s="11">
        <v>64</v>
      </c>
      <c r="H20" s="11">
        <v>65</v>
      </c>
      <c r="I20" s="11">
        <v>66</v>
      </c>
      <c r="J20" s="11">
        <v>67</v>
      </c>
      <c r="K20" s="11">
        <v>68</v>
      </c>
      <c r="L20" s="11">
        <v>69</v>
      </c>
      <c r="M20" s="11">
        <v>70</v>
      </c>
      <c r="N20" s="11">
        <v>71</v>
      </c>
      <c r="O20" s="11">
        <v>72</v>
      </c>
      <c r="P20" s="11">
        <v>73</v>
      </c>
      <c r="Q20" s="11">
        <v>74</v>
      </c>
      <c r="R20" s="11">
        <v>75</v>
      </c>
      <c r="S20" s="11">
        <v>76</v>
      </c>
      <c r="T20" s="11">
        <v>77</v>
      </c>
      <c r="U20" s="11">
        <v>78</v>
      </c>
      <c r="V20" s="11">
        <v>79</v>
      </c>
      <c r="W20" s="11">
        <v>80</v>
      </c>
      <c r="X20" s="11">
        <v>81</v>
      </c>
      <c r="Y20" s="11">
        <v>82</v>
      </c>
      <c r="Z20" s="11">
        <v>83</v>
      </c>
      <c r="AA20" s="11">
        <v>84</v>
      </c>
      <c r="AB20" s="11">
        <v>85</v>
      </c>
      <c r="AC20" s="11">
        <v>86</v>
      </c>
      <c r="AD20" s="11">
        <v>87</v>
      </c>
      <c r="AE20" s="11">
        <v>88</v>
      </c>
      <c r="AF20" s="11">
        <v>89</v>
      </c>
      <c r="AG20" s="11">
        <v>90</v>
      </c>
      <c r="AH20" s="11">
        <v>91</v>
      </c>
      <c r="AI20" s="11">
        <v>92</v>
      </c>
      <c r="AJ20" s="11">
        <v>93</v>
      </c>
      <c r="AK20" s="11">
        <v>94</v>
      </c>
      <c r="AL20" s="11">
        <v>95</v>
      </c>
      <c r="AM20" s="11">
        <v>96</v>
      </c>
      <c r="AN20" s="11">
        <v>97</v>
      </c>
      <c r="AO20" s="11">
        <v>98</v>
      </c>
      <c r="AP20" s="11">
        <v>99</v>
      </c>
      <c r="AQ20" s="11">
        <v>100</v>
      </c>
      <c r="AR20" s="11">
        <v>101</v>
      </c>
      <c r="AS20" s="11">
        <v>102</v>
      </c>
      <c r="AT20" s="11">
        <v>103</v>
      </c>
      <c r="AU20" s="11">
        <v>104</v>
      </c>
      <c r="AV20" s="11">
        <v>105</v>
      </c>
      <c r="AW20" s="11">
        <v>106</v>
      </c>
      <c r="AX20" s="11">
        <v>107</v>
      </c>
      <c r="AY20" s="11">
        <v>108</v>
      </c>
      <c r="AZ20" s="11">
        <v>109</v>
      </c>
      <c r="BA20" s="11">
        <v>110</v>
      </c>
      <c r="BB20" s="11">
        <v>111</v>
      </c>
      <c r="BC20" s="11">
        <v>112</v>
      </c>
      <c r="BD20" s="11">
        <v>113</v>
      </c>
      <c r="BE20" s="11">
        <v>114</v>
      </c>
      <c r="BF20" s="11">
        <v>115</v>
      </c>
      <c r="BG20" s="11">
        <v>116</v>
      </c>
      <c r="BH20" s="11">
        <v>117</v>
      </c>
      <c r="BI20" s="11">
        <v>118</v>
      </c>
      <c r="BJ20" s="11">
        <v>119</v>
      </c>
      <c r="BK20" s="11">
        <v>120</v>
      </c>
      <c r="BL20" s="11">
        <v>121</v>
      </c>
      <c r="BM20" s="12">
        <v>122</v>
      </c>
    </row>
    <row r="21" spans="1:67" ht="15.6" x14ac:dyDescent="0.3">
      <c r="A21" s="102">
        <v>1</v>
      </c>
      <c r="B21" s="14" t="s">
        <v>10</v>
      </c>
      <c r="C21" s="145" t="s">
        <v>12</v>
      </c>
      <c r="D21" s="78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8"/>
    </row>
    <row r="22" spans="1:67" ht="15.6" x14ac:dyDescent="0.3">
      <c r="A22" s="126"/>
      <c r="B22" s="20" t="s">
        <v>13</v>
      </c>
      <c r="C22" s="146"/>
      <c r="D22" s="80" t="s">
        <v>49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3"/>
    </row>
    <row r="23" spans="1:67" ht="15.6" x14ac:dyDescent="0.3">
      <c r="A23" s="115">
        <v>2</v>
      </c>
      <c r="B23" s="13" t="s">
        <v>15</v>
      </c>
      <c r="C23" s="145" t="s">
        <v>17</v>
      </c>
      <c r="D23" s="78"/>
      <c r="E23" s="8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8"/>
    </row>
    <row r="24" spans="1:67" ht="15.6" x14ac:dyDescent="0.3">
      <c r="A24" s="116"/>
      <c r="B24" s="25" t="s">
        <v>18</v>
      </c>
      <c r="C24" s="146"/>
      <c r="D24" s="80" t="s">
        <v>50</v>
      </c>
      <c r="E24" s="51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3"/>
    </row>
    <row r="25" spans="1:67" ht="15.6" x14ac:dyDescent="0.3">
      <c r="A25" s="118">
        <v>3</v>
      </c>
      <c r="B25" s="13" t="s">
        <v>20</v>
      </c>
      <c r="C25" s="145" t="s">
        <v>22</v>
      </c>
      <c r="D25" s="78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30"/>
    </row>
    <row r="26" spans="1:67" ht="15.6" x14ac:dyDescent="0.3">
      <c r="A26" s="118"/>
      <c r="B26" s="19" t="s">
        <v>24</v>
      </c>
      <c r="C26" s="147"/>
      <c r="D26" s="83" t="s">
        <v>51</v>
      </c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9"/>
    </row>
    <row r="27" spans="1:67" ht="15.6" x14ac:dyDescent="0.3">
      <c r="A27" s="94" t="s">
        <v>25</v>
      </c>
      <c r="B27" s="95"/>
      <c r="C27" s="95"/>
      <c r="D27" s="96"/>
      <c r="E27" s="139" t="s">
        <v>54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 t="s">
        <v>55</v>
      </c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1"/>
    </row>
    <row r="28" spans="1:67" ht="15.6" x14ac:dyDescent="0.3">
      <c r="A28" s="94" t="s">
        <v>26</v>
      </c>
      <c r="B28" s="95"/>
      <c r="C28" s="95"/>
      <c r="D28" s="96"/>
      <c r="E28" s="142">
        <f>ROUND(((7049389+581092.8+340786+207907+1416350+822695)*0.4)+((3184131+691685+233504.3+106719.2+822695)/4*1),0)</f>
        <v>5426972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>
        <f>ROUND(((3184131+691685+233504.3+106719.2+822695)/4*3),0)-1</f>
        <v>3779050</v>
      </c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4"/>
    </row>
    <row r="29" spans="1:67" ht="16.2" thickBot="1" x14ac:dyDescent="0.35">
      <c r="A29" s="97" t="s">
        <v>27</v>
      </c>
      <c r="B29" s="98"/>
      <c r="C29" s="98"/>
      <c r="D29" s="99"/>
      <c r="E29" s="135">
        <f>E28+AJ15</f>
        <v>15915436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7">
        <f>E29+AI28</f>
        <v>19694486</v>
      </c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8"/>
    </row>
    <row r="31" spans="1:67" x14ac:dyDescent="0.3">
      <c r="A31" t="s">
        <v>35</v>
      </c>
      <c r="C31" s="90">
        <v>44256</v>
      </c>
    </row>
    <row r="32" spans="1:67" x14ac:dyDescent="0.3">
      <c r="A32" t="s">
        <v>56</v>
      </c>
      <c r="C32" s="90">
        <v>44377</v>
      </c>
    </row>
    <row r="34" spans="1:64" x14ac:dyDescent="0.3">
      <c r="A34" t="s">
        <v>57</v>
      </c>
    </row>
    <row r="35" spans="1:64" x14ac:dyDescent="0.3">
      <c r="A35" t="s">
        <v>58</v>
      </c>
    </row>
    <row r="36" spans="1:64" x14ac:dyDescent="0.3">
      <c r="A36" t="s">
        <v>59</v>
      </c>
    </row>
    <row r="38" spans="1:64" x14ac:dyDescent="0.3">
      <c r="A38" s="69" t="s">
        <v>60</v>
      </c>
    </row>
    <row r="39" spans="1:64" x14ac:dyDescent="0.3">
      <c r="BF39" s="134" t="s">
        <v>39</v>
      </c>
      <c r="BG39" s="134"/>
      <c r="BH39" s="134"/>
      <c r="BI39" s="134"/>
      <c r="BJ39" s="134"/>
      <c r="BK39" s="134"/>
      <c r="BL39" s="134"/>
    </row>
    <row r="40" spans="1:64" x14ac:dyDescent="0.3">
      <c r="BF40" s="134" t="s">
        <v>41</v>
      </c>
      <c r="BG40" s="134"/>
      <c r="BH40" s="134"/>
      <c r="BI40" s="134"/>
      <c r="BJ40" s="134"/>
      <c r="BK40" s="134"/>
      <c r="BL40" s="134"/>
    </row>
    <row r="41" spans="1:64" x14ac:dyDescent="0.3">
      <c r="BF41" s="134" t="s">
        <v>42</v>
      </c>
      <c r="BG41" s="134"/>
      <c r="BH41" s="134"/>
      <c r="BI41" s="134"/>
      <c r="BJ41" s="134"/>
      <c r="BK41" s="134"/>
      <c r="BL41" s="134"/>
    </row>
  </sheetData>
  <mergeCells count="155"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BF4:BF5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T4:AT5"/>
    <mergeCell ref="A13:D13"/>
    <mergeCell ref="E13:AI13"/>
    <mergeCell ref="AJ13:BM13"/>
    <mergeCell ref="A14:D14"/>
    <mergeCell ref="E14:AI14"/>
    <mergeCell ref="AJ14:BM14"/>
    <mergeCell ref="BM4:BM5"/>
    <mergeCell ref="A7:A8"/>
    <mergeCell ref="C7:C8"/>
    <mergeCell ref="A9:A10"/>
    <mergeCell ref="C9:C10"/>
    <mergeCell ref="A11:A12"/>
    <mergeCell ref="C11:C12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L18:L19"/>
    <mergeCell ref="M18:M19"/>
    <mergeCell ref="N18:N19"/>
    <mergeCell ref="O18:O19"/>
    <mergeCell ref="P18:P19"/>
    <mergeCell ref="Q18:Q19"/>
    <mergeCell ref="A15:D15"/>
    <mergeCell ref="E15:AI15"/>
    <mergeCell ref="AJ15:BM15"/>
    <mergeCell ref="E18:E19"/>
    <mergeCell ref="F18:F19"/>
    <mergeCell ref="G18:G19"/>
    <mergeCell ref="H18:H19"/>
    <mergeCell ref="I18:I19"/>
    <mergeCell ref="J18:J19"/>
    <mergeCell ref="K18:K19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AM18:AM19"/>
    <mergeCell ref="AN18:AN19"/>
    <mergeCell ref="AO18:AO19"/>
    <mergeCell ref="AD18:AD19"/>
    <mergeCell ref="AE18:AE19"/>
    <mergeCell ref="AF18:AF19"/>
    <mergeCell ref="AG18:AG19"/>
    <mergeCell ref="AH18:AH19"/>
    <mergeCell ref="AI18:AI19"/>
    <mergeCell ref="BK18:BK19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A21:A22"/>
    <mergeCell ref="C21:C22"/>
    <mergeCell ref="A23:A24"/>
    <mergeCell ref="C23:C24"/>
    <mergeCell ref="A25:A26"/>
    <mergeCell ref="C25:C26"/>
    <mergeCell ref="BH18:BH19"/>
    <mergeCell ref="BI18:BI19"/>
    <mergeCell ref="BJ18:BJ19"/>
    <mergeCell ref="AV18:AV19"/>
    <mergeCell ref="AW18:AW19"/>
    <mergeCell ref="AX18:AX19"/>
    <mergeCell ref="AY18:AY19"/>
    <mergeCell ref="AZ18:AZ19"/>
    <mergeCell ref="BA18:BA19"/>
    <mergeCell ref="AP18:AP19"/>
    <mergeCell ref="AQ18:AQ19"/>
    <mergeCell ref="AR18:AR19"/>
    <mergeCell ref="AS18:AS19"/>
    <mergeCell ref="AT18:AT19"/>
    <mergeCell ref="AU18:AU19"/>
    <mergeCell ref="AJ18:AJ19"/>
    <mergeCell ref="AK18:AK19"/>
    <mergeCell ref="AL18:AL19"/>
    <mergeCell ref="A29:D29"/>
    <mergeCell ref="E29:AH29"/>
    <mergeCell ref="AI29:BM29"/>
    <mergeCell ref="BF39:BL39"/>
    <mergeCell ref="BF40:BL40"/>
    <mergeCell ref="BF41:BL41"/>
    <mergeCell ref="A27:D27"/>
    <mergeCell ref="E27:X27"/>
    <mergeCell ref="Y27:BM27"/>
    <mergeCell ref="A28:D28"/>
    <mergeCell ref="E28:AH28"/>
    <mergeCell ref="AI28:BM28"/>
  </mergeCells>
  <pageMargins left="0.7" right="0.7" top="0.78740157499999996" bottom="0.78740157499999996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HMG Dč1</vt:lpstr>
      <vt:lpstr>HMG Zahájení 19.3.2021</vt:lpstr>
      <vt:lpstr>HMG Soutěž</vt:lpstr>
      <vt:lpstr>'HMG Dč1'!Oblast_tisku</vt:lpstr>
      <vt:lpstr>'HMG Soutěž'!Oblast_tisku</vt:lpstr>
      <vt:lpstr>'HMG Zahájení 19.3.2021'!Oblast_tisku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 Adam</dc:creator>
  <cp:lastModifiedBy>Nikola Alferyová</cp:lastModifiedBy>
  <cp:lastPrinted>2021-04-13T11:55:07Z</cp:lastPrinted>
  <dcterms:created xsi:type="dcterms:W3CDTF">2021-04-13T11:33:12Z</dcterms:created>
  <dcterms:modified xsi:type="dcterms:W3CDTF">2021-04-16T08:58:32Z</dcterms:modified>
</cp:coreProperties>
</file>